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2024\"/>
    </mc:Choice>
  </mc:AlternateContent>
  <bookViews>
    <workbookView xWindow="0" yWindow="0" windowWidth="19200" windowHeight="1149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95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B100" i="1"/>
  <c r="A100" i="1"/>
  <c r="L99" i="1"/>
  <c r="L100" i="1" s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F81" i="1" s="1"/>
  <c r="L62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H24" i="1" s="1"/>
  <c r="G13" i="1"/>
  <c r="G24" i="1" s="1"/>
  <c r="F13" i="1"/>
  <c r="G195" i="1" l="1"/>
  <c r="J195" i="1"/>
  <c r="I195" i="1"/>
  <c r="J176" i="1"/>
  <c r="F176" i="1"/>
  <c r="H176" i="1"/>
  <c r="G176" i="1"/>
  <c r="J157" i="1"/>
  <c r="H157" i="1"/>
  <c r="G157" i="1"/>
  <c r="F157" i="1"/>
  <c r="G138" i="1"/>
  <c r="J138" i="1"/>
  <c r="F138" i="1"/>
  <c r="J119" i="1"/>
  <c r="I119" i="1"/>
  <c r="F119" i="1"/>
  <c r="J100" i="1"/>
  <c r="G100" i="1"/>
  <c r="F100" i="1"/>
  <c r="G81" i="1"/>
  <c r="I81" i="1"/>
  <c r="J81" i="1"/>
  <c r="J62" i="1"/>
  <c r="F62" i="1"/>
  <c r="G62" i="1"/>
  <c r="H62" i="1"/>
  <c r="H196" i="1" s="1"/>
  <c r="J43" i="1"/>
  <c r="G43" i="1"/>
  <c r="F43" i="1"/>
  <c r="F24" i="1"/>
  <c r="J24" i="1"/>
  <c r="I196" i="1" l="1"/>
  <c r="F196" i="1"/>
  <c r="G196" i="1"/>
  <c r="J196" i="1"/>
</calcChain>
</file>

<file path=xl/sharedStrings.xml><?xml version="1.0" encoding="utf-8"?>
<sst xmlns="http://schemas.openxmlformats.org/spreadsheetml/2006/main" count="315" uniqueCount="114">
  <si>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</si>
  <si>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</si>
  <si>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</si>
  <si>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</si>
  <si>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</si>
  <si>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</si>
  <si>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</si>
  <si>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</si>
  <si>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</si>
  <si>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</si>
  <si>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</si>
  <si>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</si>
  <si>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</si>
  <si>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</si>
  <si>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</si>
  <si>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</si>
  <si>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</si>
  <si>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</si>
  <si>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</si>
  <si>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</si>
  <si>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</si>
  <si>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</si>
  <si>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</si>
  <si>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</si>
  <si>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</si>
  <si>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</si>
  <si>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</si>
  <si>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</si>
  <si>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</si>
  <si>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</si>
  <si>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</si>
  <si>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</si>
  <si>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</si>
  <si>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</si>
  <si>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</si>
  <si>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</si>
  <si>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</si>
  <si>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</si>
  <si>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</si>
  <si>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</si>
  <si>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Какао с молоком</t>
  </si>
  <si>
    <t>Сдоба обыкновенная (Плюшки)\1-4 кл\</t>
  </si>
  <si>
    <t>Салат из моркови и яблок</t>
  </si>
  <si>
    <t>Суп с макаронными изделиями</t>
  </si>
  <si>
    <t>Рис отварной</t>
  </si>
  <si>
    <t>Рыба припущенная \горбуша\</t>
  </si>
  <si>
    <t>Чай с сахаром</t>
  </si>
  <si>
    <t>Хлеб пшеничный</t>
  </si>
  <si>
    <t>Каша рисовая молочная</t>
  </si>
  <si>
    <t>Кофейный напиток с молоком</t>
  </si>
  <si>
    <t>Хлеб с маслом</t>
  </si>
  <si>
    <t>Винигрет овощной</t>
  </si>
  <si>
    <t>Борщ летний\зеленью,св.помидором\</t>
  </si>
  <si>
    <t>Каша гречневая рассыпчатая</t>
  </si>
  <si>
    <t>Гуляш из мяса курицы</t>
  </si>
  <si>
    <t>Компот из сухофруктов</t>
  </si>
  <si>
    <t>Булочка «Домашняя» с сахаром</t>
  </si>
  <si>
    <t>Хлеб ржаной</t>
  </si>
  <si>
    <t>250/10</t>
  </si>
  <si>
    <t>Каша гречневая молочная</t>
  </si>
  <si>
    <t>Чай с молоком</t>
  </si>
  <si>
    <t>Хлеб с сыром</t>
  </si>
  <si>
    <t>Салат из свежих огурцов</t>
  </si>
  <si>
    <t>Суп гороховый</t>
  </si>
  <si>
    <t>Макароны отварные</t>
  </si>
  <si>
    <t>Котлета мясная</t>
  </si>
  <si>
    <t>Кисель</t>
  </si>
  <si>
    <t>Пирожки</t>
  </si>
  <si>
    <t>Каша манная</t>
  </si>
  <si>
    <t xml:space="preserve">Салат из свежих помидоров  </t>
  </si>
  <si>
    <t>Рассольник Ленинградский</t>
  </si>
  <si>
    <t>Картофельное пюре</t>
  </si>
  <si>
    <t>Биточки рыбные</t>
  </si>
  <si>
    <t>Сок натуральный</t>
  </si>
  <si>
    <t>Оладьи со сметаной \сгущ.\</t>
  </si>
  <si>
    <t>Каша пшеничная</t>
  </si>
  <si>
    <t>Чай с лимоном</t>
  </si>
  <si>
    <t>Шанежка наливная \1-4 кл\</t>
  </si>
  <si>
    <t>Салат витаминный</t>
  </si>
  <si>
    <t>Суп рыбный</t>
  </si>
  <si>
    <t>Вермишель отварной</t>
  </si>
  <si>
    <t>Филе куриное с помидором и сыром</t>
  </si>
  <si>
    <t>Компот из свежих плодов или ягод</t>
  </si>
  <si>
    <t>Ватрушки \пюре\</t>
  </si>
  <si>
    <t>Каша пшенная</t>
  </si>
  <si>
    <t>Салат из свеклы с солеными огурцами</t>
  </si>
  <si>
    <t>Щи из квашеной капусты \или свеж.капуст.\</t>
  </si>
  <si>
    <t>Голень курин.в томат.соусом</t>
  </si>
  <si>
    <t>Чай с медом</t>
  </si>
  <si>
    <t>Сдоба обыкновенная (Плюшки)</t>
  </si>
  <si>
    <t>250/12</t>
  </si>
  <si>
    <t>Каша овсяная из «Геркулеса»</t>
  </si>
  <si>
    <t>Салат из свежих помидоров с перцем</t>
  </si>
  <si>
    <t>Суп из овощей</t>
  </si>
  <si>
    <t>Тефтели с рисом с соусом</t>
  </si>
  <si>
    <t>Какао с молоком сгущенным</t>
  </si>
  <si>
    <t>Салат из свеклы с чесноком</t>
  </si>
  <si>
    <t>Суп куриный</t>
  </si>
  <si>
    <t>Гуляш из мяса говядины</t>
  </si>
  <si>
    <t>Салат из капусты с морковью и яблоками</t>
  </si>
  <si>
    <t>Свекольник</t>
  </si>
  <si>
    <t>Картофель отварной</t>
  </si>
  <si>
    <t>Печень по-строгановски с соусом</t>
  </si>
  <si>
    <t>Каша яченая</t>
  </si>
  <si>
    <t>Хлеб с шоколадной пастой</t>
  </si>
  <si>
    <t>Суп крестьянский с крупой</t>
  </si>
  <si>
    <t>Филе курин.с помидором и сыром</t>
  </si>
  <si>
    <t>Ватрушки</t>
  </si>
  <si>
    <t>выпечка</t>
  </si>
  <si>
    <t xml:space="preserve">Директор  </t>
  </si>
  <si>
    <t>МОУ Кебанъёльская СОШ</t>
  </si>
  <si>
    <t>Попова К.А.</t>
  </si>
  <si>
    <t>Булочка</t>
  </si>
  <si>
    <t xml:space="preserve">Плюшка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</si>
</sst>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50" sqref="E5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110</v>
      </c>
      <c r="D1" s="52"/>
      <c r="E1" s="52"/>
      <c r="F1" s="12" t="s">
        <v>16</v>
      </c>
      <c r="G1" s="2" t="s">
        <v>17</v>
      </c>
      <c r="H1" s="53" t="s">
        <v>109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6.55</v>
      </c>
      <c r="H6" s="40">
        <v>8.33</v>
      </c>
      <c r="I6" s="40">
        <v>35.090000000000003</v>
      </c>
      <c r="J6" s="40">
        <v>241.11</v>
      </c>
      <c r="K6" s="41">
        <v>93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3.77</v>
      </c>
      <c r="H8" s="43">
        <v>3.93</v>
      </c>
      <c r="I8" s="43">
        <v>25.95</v>
      </c>
      <c r="J8" s="43">
        <v>153.91999999999999</v>
      </c>
      <c r="K8" s="44">
        <v>242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4.71</v>
      </c>
      <c r="H9" s="43">
        <v>3.67</v>
      </c>
      <c r="I9" s="43">
        <v>35.299999999999997</v>
      </c>
      <c r="J9" s="43">
        <v>193</v>
      </c>
      <c r="K9" s="44">
        <v>288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24</v>
      </c>
      <c r="F10" s="43"/>
      <c r="G10" s="43">
        <v>0.4</v>
      </c>
      <c r="H10" s="43"/>
      <c r="I10" s="43">
        <v>9.8000000000000007</v>
      </c>
      <c r="J10" s="43">
        <v>15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465</v>
      </c>
      <c r="G13" s="19">
        <f t="shared" ref="G13:J13" si="0">SUM(G6:G12)</f>
        <v>15.430000000000001</v>
      </c>
      <c r="H13" s="19">
        <f t="shared" si="0"/>
        <v>15.93</v>
      </c>
      <c r="I13" s="19">
        <f t="shared" si="0"/>
        <v>106.14</v>
      </c>
      <c r="J13" s="19">
        <f t="shared" si="0"/>
        <v>603.03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0.9</v>
      </c>
      <c r="H14" s="43">
        <v>10.16</v>
      </c>
      <c r="I14" s="43">
        <v>8.24</v>
      </c>
      <c r="J14" s="43">
        <v>128.12</v>
      </c>
      <c r="K14" s="44">
        <v>10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2.83</v>
      </c>
      <c r="H15" s="43">
        <v>2.86</v>
      </c>
      <c r="I15" s="43">
        <v>21.76</v>
      </c>
      <c r="J15" s="43">
        <v>124.09</v>
      </c>
      <c r="K15" s="44">
        <v>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2.59</v>
      </c>
      <c r="H16" s="43">
        <v>3.39</v>
      </c>
      <c r="I16" s="43">
        <v>26.85</v>
      </c>
      <c r="J16" s="43">
        <v>150.12</v>
      </c>
      <c r="K16" s="44">
        <v>201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75</v>
      </c>
      <c r="G17" s="43">
        <v>4.33</v>
      </c>
      <c r="H17" s="43">
        <v>0.51</v>
      </c>
      <c r="I17" s="43">
        <v>0.43</v>
      </c>
      <c r="J17" s="43">
        <v>57.32</v>
      </c>
      <c r="K17" s="44">
        <v>145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/>
      <c r="H18" s="43"/>
      <c r="I18" s="43">
        <v>11.28</v>
      </c>
      <c r="J18" s="43">
        <v>45.12</v>
      </c>
      <c r="K18" s="44">
        <v>270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3.8</v>
      </c>
      <c r="H19" s="43">
        <v>0.45</v>
      </c>
      <c r="I19" s="43">
        <v>24.85</v>
      </c>
      <c r="J19" s="43">
        <v>131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14.45</v>
      </c>
      <c r="H23" s="19">
        <f t="shared" si="2"/>
        <v>17.37</v>
      </c>
      <c r="I23" s="19">
        <f t="shared" si="2"/>
        <v>93.41</v>
      </c>
      <c r="J23" s="19">
        <f t="shared" si="2"/>
        <v>635.77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1240</v>
      </c>
      <c r="G24" s="32">
        <f t="shared" ref="G24:J24" si="4">G13+G23</f>
        <v>29.880000000000003</v>
      </c>
      <c r="H24" s="32">
        <f t="shared" si="4"/>
        <v>33.299999999999997</v>
      </c>
      <c r="I24" s="32">
        <f t="shared" si="4"/>
        <v>199.55</v>
      </c>
      <c r="J24" s="32">
        <f t="shared" si="4"/>
        <v>1238.8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205</v>
      </c>
      <c r="G25" s="40">
        <v>5.12</v>
      </c>
      <c r="H25" s="40">
        <v>6.62</v>
      </c>
      <c r="I25" s="40">
        <v>32.61</v>
      </c>
      <c r="J25" s="40">
        <v>210.13</v>
      </c>
      <c r="K25" s="41">
        <v>105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2.79</v>
      </c>
      <c r="H27" s="43">
        <v>3.19</v>
      </c>
      <c r="I27" s="43">
        <v>19.71</v>
      </c>
      <c r="J27" s="43">
        <v>118.69</v>
      </c>
      <c r="K27" s="44">
        <v>258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40</v>
      </c>
      <c r="G28" s="43">
        <v>1.7</v>
      </c>
      <c r="H28" s="43">
        <v>15.1</v>
      </c>
      <c r="I28" s="43">
        <v>10.26</v>
      </c>
      <c r="J28" s="43">
        <v>183.6</v>
      </c>
      <c r="K28" s="44">
        <v>344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24</v>
      </c>
      <c r="F29" s="43"/>
      <c r="G29" s="43">
        <v>0.4</v>
      </c>
      <c r="H29" s="43"/>
      <c r="I29" s="43">
        <v>9.8000000000000007</v>
      </c>
      <c r="J29" s="43">
        <v>15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445</v>
      </c>
      <c r="G32" s="19">
        <f t="shared" ref="G32" si="6">SUM(G25:G31)</f>
        <v>10.01</v>
      </c>
      <c r="H32" s="19">
        <f t="shared" ref="H32" si="7">SUM(H25:H31)</f>
        <v>24.91</v>
      </c>
      <c r="I32" s="19">
        <f t="shared" ref="I32" si="8">SUM(I25:I31)</f>
        <v>72.38</v>
      </c>
      <c r="J32" s="19">
        <f t="shared" ref="J32:L32" si="9">SUM(J25:J31)</f>
        <v>527.41999999999996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100</v>
      </c>
      <c r="G33" s="43">
        <v>1.26</v>
      </c>
      <c r="H33" s="43">
        <v>10.14</v>
      </c>
      <c r="I33" s="43">
        <v>8.32</v>
      </c>
      <c r="J33" s="43">
        <v>129.26</v>
      </c>
      <c r="K33" s="44">
        <v>1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 t="s">
        <v>58</v>
      </c>
      <c r="G34" s="43">
        <v>1.93</v>
      </c>
      <c r="H34" s="43">
        <v>6.34</v>
      </c>
      <c r="I34" s="43">
        <v>10.050000000000001</v>
      </c>
      <c r="J34" s="43">
        <v>104.16</v>
      </c>
      <c r="K34" s="44">
        <v>26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180</v>
      </c>
      <c r="G35" s="43">
        <v>5.82</v>
      </c>
      <c r="H35" s="43">
        <v>3.62</v>
      </c>
      <c r="I35" s="43">
        <v>30</v>
      </c>
      <c r="J35" s="43">
        <v>175.87</v>
      </c>
      <c r="K35" s="44">
        <v>196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120</v>
      </c>
      <c r="G36" s="43">
        <v>21.68</v>
      </c>
      <c r="H36" s="43">
        <v>24.21</v>
      </c>
      <c r="I36" s="43">
        <v>6.74</v>
      </c>
      <c r="J36" s="43">
        <v>331.53</v>
      </c>
      <c r="K36" s="44">
        <v>162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0.56000000000000005</v>
      </c>
      <c r="H37" s="43"/>
      <c r="I37" s="43">
        <v>27.89</v>
      </c>
      <c r="J37" s="43">
        <v>113.79</v>
      </c>
      <c r="K37" s="44">
        <v>255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50</v>
      </c>
      <c r="G39" s="43">
        <v>3.2</v>
      </c>
      <c r="H39" s="43">
        <v>0.7</v>
      </c>
      <c r="I39" s="43">
        <v>28.6</v>
      </c>
      <c r="J39" s="43">
        <v>128</v>
      </c>
      <c r="K39" s="44"/>
      <c r="L39" s="43"/>
    </row>
    <row r="40" spans="1:12" ht="15" x14ac:dyDescent="0.25">
      <c r="A40" s="14"/>
      <c r="B40" s="15"/>
      <c r="C40" s="11"/>
      <c r="D40" s="6" t="s">
        <v>108</v>
      </c>
      <c r="E40" s="42" t="s">
        <v>56</v>
      </c>
      <c r="F40" s="43">
        <v>60</v>
      </c>
      <c r="G40" s="43">
        <v>4.37</v>
      </c>
      <c r="H40" s="43">
        <v>7.07</v>
      </c>
      <c r="I40" s="43">
        <v>36.799999999999997</v>
      </c>
      <c r="J40" s="43">
        <v>228.2</v>
      </c>
      <c r="K40" s="44">
        <v>282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38.819999999999993</v>
      </c>
      <c r="H42" s="19">
        <f t="shared" ref="H42" si="11">SUM(H33:H41)</f>
        <v>52.080000000000005</v>
      </c>
      <c r="I42" s="19">
        <f t="shared" ref="I42" si="12">SUM(I33:I41)</f>
        <v>148.39999999999998</v>
      </c>
      <c r="J42" s="19">
        <f t="shared" ref="J42:L42" si="13">SUM(J33:J41)</f>
        <v>1210.81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1155</v>
      </c>
      <c r="G43" s="32">
        <f t="shared" ref="G43" si="14">G32+G42</f>
        <v>48.829999999999991</v>
      </c>
      <c r="H43" s="32">
        <f t="shared" ref="H43" si="15">H32+H42</f>
        <v>76.990000000000009</v>
      </c>
      <c r="I43" s="32">
        <f t="shared" ref="I43" si="16">I32+I42</f>
        <v>220.77999999999997</v>
      </c>
      <c r="J43" s="32">
        <f t="shared" ref="J43:L43" si="17">J32+J42</f>
        <v>1738.23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205</v>
      </c>
      <c r="G44" s="40">
        <v>7.94</v>
      </c>
      <c r="H44" s="40">
        <v>8.2100000000000009</v>
      </c>
      <c r="I44" s="40">
        <v>35.130000000000003</v>
      </c>
      <c r="J44" s="40">
        <v>246.17</v>
      </c>
      <c r="K44" s="41">
        <v>95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1.4</v>
      </c>
      <c r="H46" s="43">
        <v>1.6</v>
      </c>
      <c r="I46" s="43">
        <v>17.34</v>
      </c>
      <c r="J46" s="43">
        <v>89.32</v>
      </c>
      <c r="K46" s="44">
        <v>267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45</v>
      </c>
      <c r="G47" s="43">
        <v>6.62</v>
      </c>
      <c r="H47" s="43">
        <v>9.48</v>
      </c>
      <c r="I47" s="43">
        <v>10.06</v>
      </c>
      <c r="J47" s="43">
        <v>152</v>
      </c>
      <c r="K47" s="44">
        <v>341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24</v>
      </c>
      <c r="F48" s="43"/>
      <c r="G48" s="43">
        <v>0.4</v>
      </c>
      <c r="H48" s="43"/>
      <c r="I48" s="43">
        <v>9.8000000000000007</v>
      </c>
      <c r="J48" s="43">
        <v>15</v>
      </c>
      <c r="K48" s="44"/>
      <c r="L48" s="43"/>
    </row>
    <row r="49" spans="1:12" ht="15" x14ac:dyDescent="0.25">
      <c r="A49" s="23"/>
      <c r="B49" s="15"/>
      <c r="C49" s="11"/>
      <c r="D49" s="6" t="s">
        <v>108</v>
      </c>
      <c r="E49" s="42" t="s">
        <v>56</v>
      </c>
      <c r="F49" s="43">
        <v>60</v>
      </c>
      <c r="G49" s="43">
        <v>4.37</v>
      </c>
      <c r="H49" s="43">
        <v>7.07</v>
      </c>
      <c r="I49" s="43">
        <v>36.799999999999997</v>
      </c>
      <c r="J49" s="43">
        <v>228.2</v>
      </c>
      <c r="K49" s="44">
        <v>282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20.73</v>
      </c>
      <c r="H51" s="19">
        <f t="shared" ref="H51" si="19">SUM(H44:H50)</f>
        <v>26.36</v>
      </c>
      <c r="I51" s="19">
        <f t="shared" ref="I51" si="20">SUM(I44:I50)</f>
        <v>109.13</v>
      </c>
      <c r="J51" s="19">
        <f t="shared" ref="J51:L51" si="21">SUM(J44:J50)</f>
        <v>730.69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100</v>
      </c>
      <c r="G52" s="43">
        <v>0.72</v>
      </c>
      <c r="H52" s="43">
        <v>10.08</v>
      </c>
      <c r="I52" s="43">
        <v>3</v>
      </c>
      <c r="J52" s="43">
        <v>103.6</v>
      </c>
      <c r="K52" s="44">
        <v>15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2.34</v>
      </c>
      <c r="H53" s="43">
        <v>3.89</v>
      </c>
      <c r="I53" s="43">
        <v>13.61</v>
      </c>
      <c r="J53" s="43">
        <v>98.79</v>
      </c>
      <c r="K53" s="44">
        <v>37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3.68</v>
      </c>
      <c r="H54" s="43">
        <v>3.53</v>
      </c>
      <c r="I54" s="43">
        <v>23.55</v>
      </c>
      <c r="J54" s="43">
        <v>140.72999999999999</v>
      </c>
      <c r="K54" s="44">
        <v>204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75</v>
      </c>
      <c r="G55" s="43">
        <v>10.68</v>
      </c>
      <c r="H55" s="43">
        <v>11.72</v>
      </c>
      <c r="I55" s="43">
        <v>5.74</v>
      </c>
      <c r="J55" s="43">
        <v>176.75</v>
      </c>
      <c r="K55" s="44">
        <v>171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1.36</v>
      </c>
      <c r="H56" s="43"/>
      <c r="I56" s="43">
        <v>29.02</v>
      </c>
      <c r="J56" s="43">
        <v>116.19</v>
      </c>
      <c r="K56" s="44">
        <v>247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3.8</v>
      </c>
      <c r="H57" s="43">
        <v>0.45</v>
      </c>
      <c r="I57" s="43">
        <v>24.85</v>
      </c>
      <c r="J57" s="43">
        <v>131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108</v>
      </c>
      <c r="E59" s="42" t="s">
        <v>67</v>
      </c>
      <c r="F59" s="43">
        <v>60</v>
      </c>
      <c r="G59" s="43">
        <v>4.6399999999999997</v>
      </c>
      <c r="H59" s="43">
        <v>3.89</v>
      </c>
      <c r="I59" s="43">
        <v>28.9</v>
      </c>
      <c r="J59" s="43">
        <v>169.3</v>
      </c>
      <c r="K59" s="44">
        <v>304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835</v>
      </c>
      <c r="G61" s="19">
        <f t="shared" ref="G61" si="22">SUM(G52:G60)</f>
        <v>27.220000000000002</v>
      </c>
      <c r="H61" s="19">
        <f t="shared" ref="H61" si="23">SUM(H52:H60)</f>
        <v>33.559999999999995</v>
      </c>
      <c r="I61" s="19">
        <f t="shared" ref="I61" si="24">SUM(I52:I60)</f>
        <v>128.67000000000002</v>
      </c>
      <c r="J61" s="19">
        <f t="shared" ref="J61:L61" si="25">SUM(J52:J60)</f>
        <v>936.3599999999999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1345</v>
      </c>
      <c r="G62" s="32">
        <f t="shared" ref="G62" si="26">G51+G61</f>
        <v>47.95</v>
      </c>
      <c r="H62" s="32">
        <f t="shared" ref="H62" si="27">H51+H61</f>
        <v>59.919999999999995</v>
      </c>
      <c r="I62" s="32">
        <f t="shared" ref="I62" si="28">I51+I61</f>
        <v>237.8</v>
      </c>
      <c r="J62" s="32">
        <f t="shared" ref="J62:L62" si="29">J51+J61</f>
        <v>1667.05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205</v>
      </c>
      <c r="G63" s="40">
        <v>6.2</v>
      </c>
      <c r="H63" s="40">
        <v>8.0500000000000007</v>
      </c>
      <c r="I63" s="40">
        <v>31.09</v>
      </c>
      <c r="J63" s="40">
        <v>222.02</v>
      </c>
      <c r="K63" s="41">
        <v>98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/>
      <c r="H65" s="43"/>
      <c r="I65" s="43">
        <v>11.28</v>
      </c>
      <c r="J65" s="43">
        <v>45.12</v>
      </c>
      <c r="K65" s="44">
        <v>270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50</v>
      </c>
      <c r="G66" s="43">
        <v>3.8</v>
      </c>
      <c r="H66" s="43">
        <v>0.45</v>
      </c>
      <c r="I66" s="43">
        <v>24.85</v>
      </c>
      <c r="J66" s="43">
        <v>131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/>
      <c r="G67" s="43">
        <v>0.4</v>
      </c>
      <c r="H67" s="43"/>
      <c r="I67" s="43">
        <v>9.8000000000000007</v>
      </c>
      <c r="J67" s="43">
        <v>15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455</v>
      </c>
      <c r="G70" s="19">
        <f t="shared" ref="G70" si="30">SUM(G63:G69)</f>
        <v>10.4</v>
      </c>
      <c r="H70" s="19">
        <f t="shared" ref="H70" si="31">SUM(H63:H69)</f>
        <v>8.5</v>
      </c>
      <c r="I70" s="19">
        <f t="shared" ref="I70" si="32">SUM(I63:I69)</f>
        <v>77.02</v>
      </c>
      <c r="J70" s="19">
        <f t="shared" ref="J70:L70" si="33">SUM(J63:J69)</f>
        <v>413.14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100</v>
      </c>
      <c r="G71" s="43">
        <v>1</v>
      </c>
      <c r="H71" s="43">
        <v>10.16</v>
      </c>
      <c r="I71" s="43">
        <v>4.5999999999999996</v>
      </c>
      <c r="J71" s="43">
        <v>113.92</v>
      </c>
      <c r="K71" s="44">
        <v>18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 t="s">
        <v>58</v>
      </c>
      <c r="G72" s="43">
        <v>5.03</v>
      </c>
      <c r="H72" s="43">
        <v>11.3</v>
      </c>
      <c r="I72" s="43">
        <v>32.380000000000003</v>
      </c>
      <c r="J72" s="43">
        <v>149.6</v>
      </c>
      <c r="K72" s="44">
        <v>34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100</v>
      </c>
      <c r="G73" s="43">
        <v>2.13</v>
      </c>
      <c r="H73" s="43">
        <v>4.04</v>
      </c>
      <c r="I73" s="43">
        <v>15.53</v>
      </c>
      <c r="J73" s="43">
        <v>106.97</v>
      </c>
      <c r="K73" s="44">
        <v>216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72</v>
      </c>
      <c r="F74" s="43">
        <v>75</v>
      </c>
      <c r="G74" s="43">
        <v>10.36</v>
      </c>
      <c r="H74" s="43">
        <v>1.93</v>
      </c>
      <c r="I74" s="43">
        <v>6.79</v>
      </c>
      <c r="J74" s="43">
        <v>85.93</v>
      </c>
      <c r="K74" s="44">
        <v>143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73</v>
      </c>
      <c r="F75" s="43">
        <v>200</v>
      </c>
      <c r="G75" s="43"/>
      <c r="H75" s="43"/>
      <c r="I75" s="43">
        <v>7.5</v>
      </c>
      <c r="J75" s="43">
        <v>30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50</v>
      </c>
      <c r="G77" s="43">
        <v>3.2</v>
      </c>
      <c r="H77" s="43">
        <v>0.7</v>
      </c>
      <c r="I77" s="43">
        <v>28.6</v>
      </c>
      <c r="J77" s="43">
        <v>128</v>
      </c>
      <c r="K77" s="44"/>
      <c r="L77" s="43"/>
    </row>
    <row r="78" spans="1:12" ht="15" x14ac:dyDescent="0.25">
      <c r="A78" s="23"/>
      <c r="B78" s="15"/>
      <c r="C78" s="11"/>
      <c r="D78" s="6" t="s">
        <v>108</v>
      </c>
      <c r="E78" s="42" t="s">
        <v>74</v>
      </c>
      <c r="F78" s="43">
        <v>160</v>
      </c>
      <c r="G78" s="43">
        <v>9.35</v>
      </c>
      <c r="H78" s="43">
        <v>8.6300000000000008</v>
      </c>
      <c r="I78" s="43">
        <v>81.39</v>
      </c>
      <c r="J78" s="43">
        <v>440.63</v>
      </c>
      <c r="K78" s="44">
        <v>296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685</v>
      </c>
      <c r="G80" s="19">
        <f t="shared" ref="G80" si="34">SUM(G71:G79)</f>
        <v>31.07</v>
      </c>
      <c r="H80" s="19">
        <f t="shared" ref="H80" si="35">SUM(H71:H79)</f>
        <v>36.76</v>
      </c>
      <c r="I80" s="19">
        <f t="shared" ref="I80" si="36">SUM(I71:I79)</f>
        <v>176.79000000000002</v>
      </c>
      <c r="J80" s="19">
        <f t="shared" ref="J80:L80" si="37">SUM(J71:J79)</f>
        <v>1055.0500000000002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1140</v>
      </c>
      <c r="G81" s="32">
        <f t="shared" ref="G81" si="38">G70+G80</f>
        <v>41.47</v>
      </c>
      <c r="H81" s="32">
        <f t="shared" ref="H81" si="39">H70+H80</f>
        <v>45.26</v>
      </c>
      <c r="I81" s="32">
        <f t="shared" ref="I81" si="40">I70+I80</f>
        <v>253.81</v>
      </c>
      <c r="J81" s="32">
        <f t="shared" ref="J81:L81" si="41">J70+J80</f>
        <v>1468.19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205</v>
      </c>
      <c r="G82" s="40">
        <v>7.44</v>
      </c>
      <c r="H82" s="40">
        <v>8.07</v>
      </c>
      <c r="I82" s="40">
        <v>35.28</v>
      </c>
      <c r="J82" s="40">
        <v>243.92</v>
      </c>
      <c r="K82" s="41">
        <v>99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265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/>
      <c r="G86" s="43">
        <v>0.4</v>
      </c>
      <c r="H86" s="43"/>
      <c r="I86" s="43">
        <v>9.8000000000000007</v>
      </c>
      <c r="J86" s="43">
        <v>15</v>
      </c>
      <c r="K86" s="44"/>
      <c r="L86" s="43"/>
    </row>
    <row r="87" spans="1:12" ht="15" x14ac:dyDescent="0.25">
      <c r="A87" s="23"/>
      <c r="B87" s="15"/>
      <c r="C87" s="11"/>
      <c r="D87" s="6" t="s">
        <v>108</v>
      </c>
      <c r="E87" s="42" t="s">
        <v>77</v>
      </c>
      <c r="F87" s="43">
        <v>50</v>
      </c>
      <c r="G87" s="43">
        <v>6.57</v>
      </c>
      <c r="H87" s="43">
        <v>4.1900000000000004</v>
      </c>
      <c r="I87" s="43">
        <v>24.16</v>
      </c>
      <c r="J87" s="43">
        <v>160.61000000000001</v>
      </c>
      <c r="K87" s="44">
        <v>306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455</v>
      </c>
      <c r="G89" s="19">
        <f t="shared" ref="G89" si="42">SUM(G82:G88)</f>
        <v>14.48</v>
      </c>
      <c r="H89" s="19">
        <f t="shared" ref="H89" si="43">SUM(H82:H88)</f>
        <v>12.27</v>
      </c>
      <c r="I89" s="19">
        <f t="shared" ref="I89" si="44">SUM(I82:I88)</f>
        <v>84.55</v>
      </c>
      <c r="J89" s="19">
        <f t="shared" ref="J89:L89" si="45">SUM(J82:J88)</f>
        <v>481.15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100</v>
      </c>
      <c r="G90" s="43">
        <v>1.1399999999999999</v>
      </c>
      <c r="H90" s="43">
        <v>10.14</v>
      </c>
      <c r="I90" s="43">
        <v>11.54</v>
      </c>
      <c r="J90" s="43">
        <v>141.94</v>
      </c>
      <c r="K90" s="44">
        <v>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250</v>
      </c>
      <c r="G91" s="43">
        <v>13.21</v>
      </c>
      <c r="H91" s="43">
        <v>4.1100000000000003</v>
      </c>
      <c r="I91" s="43">
        <v>6.7</v>
      </c>
      <c r="J91" s="43">
        <v>116.24</v>
      </c>
      <c r="K91" s="44">
        <v>42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80</v>
      </c>
      <c r="F92" s="43">
        <v>100</v>
      </c>
      <c r="G92" s="43">
        <v>3.68</v>
      </c>
      <c r="H92" s="43">
        <v>3.53</v>
      </c>
      <c r="I92" s="43">
        <v>23.55</v>
      </c>
      <c r="J92" s="43">
        <v>140.72999999999999</v>
      </c>
      <c r="K92" s="44">
        <v>204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81</v>
      </c>
      <c r="F93" s="43">
        <v>120</v>
      </c>
      <c r="G93" s="43">
        <v>18.22</v>
      </c>
      <c r="H93" s="43">
        <v>18.22</v>
      </c>
      <c r="I93" s="43">
        <v>0.97</v>
      </c>
      <c r="J93" s="43">
        <v>242.68</v>
      </c>
      <c r="K93" s="44">
        <v>192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0.16</v>
      </c>
      <c r="H94" s="43"/>
      <c r="I94" s="43">
        <v>14.99</v>
      </c>
      <c r="J94" s="43">
        <v>60.64</v>
      </c>
      <c r="K94" s="44">
        <v>254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3.8</v>
      </c>
      <c r="H95" s="43">
        <v>0.45</v>
      </c>
      <c r="I95" s="43">
        <v>24.85</v>
      </c>
      <c r="J95" s="43">
        <v>131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108</v>
      </c>
      <c r="E97" s="42" t="s">
        <v>83</v>
      </c>
      <c r="F97" s="43">
        <v>60</v>
      </c>
      <c r="G97" s="43">
        <v>7.08</v>
      </c>
      <c r="H97" s="43">
        <v>2.63</v>
      </c>
      <c r="I97" s="43">
        <v>41.81</v>
      </c>
      <c r="J97" s="43">
        <v>219.07</v>
      </c>
      <c r="K97" s="44">
        <v>299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47.289999999999992</v>
      </c>
      <c r="H99" s="19">
        <f t="shared" ref="H99" si="47">SUM(H90:H98)</f>
        <v>39.080000000000005</v>
      </c>
      <c r="I99" s="19">
        <f t="shared" ref="I99" si="48">SUM(I90:I98)</f>
        <v>124.41</v>
      </c>
      <c r="J99" s="19">
        <f t="shared" ref="J99:L99" si="49">SUM(J90:J98)</f>
        <v>1052.3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1335</v>
      </c>
      <c r="G100" s="32">
        <f t="shared" ref="G100" si="50">G89+G99</f>
        <v>61.769999999999996</v>
      </c>
      <c r="H100" s="32">
        <f t="shared" ref="H100" si="51">H89+H99</f>
        <v>51.350000000000009</v>
      </c>
      <c r="I100" s="32">
        <f t="shared" ref="I100" si="52">I89+I99</f>
        <v>208.95999999999998</v>
      </c>
      <c r="J100" s="32">
        <f t="shared" ref="J100:L100" si="53">J89+J99</f>
        <v>1533.4499999999998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205</v>
      </c>
      <c r="G101" s="40">
        <v>6.04</v>
      </c>
      <c r="H101" s="40">
        <v>7.27</v>
      </c>
      <c r="I101" s="40">
        <v>34.29</v>
      </c>
      <c r="J101" s="40">
        <v>227.16</v>
      </c>
      <c r="K101" s="41">
        <v>103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2.79</v>
      </c>
      <c r="H103" s="43">
        <v>3.19</v>
      </c>
      <c r="I103" s="43">
        <v>19.71</v>
      </c>
      <c r="J103" s="43">
        <v>118.69</v>
      </c>
      <c r="K103" s="44">
        <v>258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>
        <v>60</v>
      </c>
      <c r="G104" s="43">
        <v>4.71</v>
      </c>
      <c r="H104" s="43">
        <v>3.67</v>
      </c>
      <c r="I104" s="43">
        <v>35.299999999999997</v>
      </c>
      <c r="J104" s="43">
        <v>193</v>
      </c>
      <c r="K104" s="44">
        <v>288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24</v>
      </c>
      <c r="F105" s="43"/>
      <c r="G105" s="43">
        <v>0.4</v>
      </c>
      <c r="H105" s="43"/>
      <c r="I105" s="43">
        <v>9.8000000000000007</v>
      </c>
      <c r="J105" s="43">
        <v>15</v>
      </c>
      <c r="K105" s="44"/>
      <c r="L105" s="43"/>
    </row>
    <row r="106" spans="1:12" ht="15" x14ac:dyDescent="0.25">
      <c r="A106" s="23"/>
      <c r="B106" s="15"/>
      <c r="C106" s="11"/>
      <c r="D106" s="6" t="s">
        <v>108</v>
      </c>
      <c r="E106" s="42" t="s">
        <v>41</v>
      </c>
      <c r="F106" s="43">
        <v>60</v>
      </c>
      <c r="G106" s="43">
        <v>4.71</v>
      </c>
      <c r="H106" s="43">
        <v>3.67</v>
      </c>
      <c r="I106" s="43">
        <v>35.299999999999997</v>
      </c>
      <c r="J106" s="43">
        <v>193</v>
      </c>
      <c r="K106" s="44">
        <v>288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18.649999999999999</v>
      </c>
      <c r="H108" s="19">
        <f t="shared" si="54"/>
        <v>17.799999999999997</v>
      </c>
      <c r="I108" s="19">
        <f t="shared" si="54"/>
        <v>134.39999999999998</v>
      </c>
      <c r="J108" s="19">
        <f t="shared" si="54"/>
        <v>746.85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100</v>
      </c>
      <c r="G109" s="43">
        <v>1.26</v>
      </c>
      <c r="H109" s="43">
        <v>10.08</v>
      </c>
      <c r="I109" s="43">
        <v>7.76</v>
      </c>
      <c r="J109" s="43">
        <v>126.8</v>
      </c>
      <c r="K109" s="44">
        <v>21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 t="s">
        <v>90</v>
      </c>
      <c r="G110" s="43">
        <v>1.36</v>
      </c>
      <c r="H110" s="43">
        <v>6.28</v>
      </c>
      <c r="I110" s="43">
        <v>9.26</v>
      </c>
      <c r="J110" s="43">
        <v>99.2</v>
      </c>
      <c r="K110" s="44">
        <v>53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100</v>
      </c>
      <c r="G111" s="43">
        <v>3.68</v>
      </c>
      <c r="H111" s="43">
        <v>3.53</v>
      </c>
      <c r="I111" s="43">
        <v>23.55</v>
      </c>
      <c r="J111" s="43">
        <v>140.72999999999999</v>
      </c>
      <c r="K111" s="44">
        <v>204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87</v>
      </c>
      <c r="F112" s="43">
        <v>120</v>
      </c>
      <c r="G112" s="43">
        <v>34.5</v>
      </c>
      <c r="H112" s="43">
        <v>41.62</v>
      </c>
      <c r="I112" s="43">
        <v>5.44</v>
      </c>
      <c r="J112" s="43">
        <v>534.29</v>
      </c>
      <c r="K112" s="44">
        <v>190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88</v>
      </c>
      <c r="F113" s="43">
        <v>200</v>
      </c>
      <c r="G113" s="43">
        <v>0.12</v>
      </c>
      <c r="H113" s="43"/>
      <c r="I113" s="43">
        <v>12.04</v>
      </c>
      <c r="J113" s="43">
        <v>48.64</v>
      </c>
      <c r="K113" s="44">
        <v>271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3.8</v>
      </c>
      <c r="H114" s="43">
        <v>0.45</v>
      </c>
      <c r="I114" s="43">
        <v>24.85</v>
      </c>
      <c r="J114" s="43">
        <v>131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108</v>
      </c>
      <c r="E116" s="42" t="s">
        <v>89</v>
      </c>
      <c r="F116" s="43">
        <v>60</v>
      </c>
      <c r="G116" s="43">
        <v>4.71</v>
      </c>
      <c r="H116" s="43">
        <v>3.67</v>
      </c>
      <c r="I116" s="43">
        <v>35.299999999999997</v>
      </c>
      <c r="J116" s="43">
        <v>193</v>
      </c>
      <c r="K116" s="44">
        <v>288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630</v>
      </c>
      <c r="G118" s="19">
        <f t="shared" ref="G118:J118" si="56">SUM(G109:G117)</f>
        <v>49.429999999999993</v>
      </c>
      <c r="H118" s="19">
        <f t="shared" si="56"/>
        <v>65.63</v>
      </c>
      <c r="I118" s="19">
        <f t="shared" si="56"/>
        <v>118.2</v>
      </c>
      <c r="J118" s="19">
        <f t="shared" si="56"/>
        <v>1273.6599999999999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1155</v>
      </c>
      <c r="G119" s="32">
        <f t="shared" ref="G119" si="58">G108+G118</f>
        <v>68.079999999999984</v>
      </c>
      <c r="H119" s="32">
        <f t="shared" ref="H119" si="59">H108+H118</f>
        <v>83.429999999999993</v>
      </c>
      <c r="I119" s="32">
        <f t="shared" ref="I119" si="60">I108+I118</f>
        <v>252.59999999999997</v>
      </c>
      <c r="J119" s="32">
        <f t="shared" ref="J119:L119" si="61">J108+J118</f>
        <v>2020.5099999999998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205</v>
      </c>
      <c r="G120" s="40">
        <v>6.33</v>
      </c>
      <c r="H120" s="40">
        <v>8.9</v>
      </c>
      <c r="I120" s="40">
        <v>25.49</v>
      </c>
      <c r="J120" s="40">
        <v>207.38</v>
      </c>
      <c r="K120" s="41">
        <v>100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1.4</v>
      </c>
      <c r="H122" s="43">
        <v>1.6</v>
      </c>
      <c r="I122" s="43">
        <v>17.34</v>
      </c>
      <c r="J122" s="43">
        <v>89.32</v>
      </c>
      <c r="K122" s="44">
        <v>267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61</v>
      </c>
      <c r="F123" s="43">
        <v>45</v>
      </c>
      <c r="G123" s="43">
        <v>6.62</v>
      </c>
      <c r="H123" s="43">
        <v>9.48</v>
      </c>
      <c r="I123" s="43">
        <v>10.06</v>
      </c>
      <c r="J123" s="43">
        <v>152</v>
      </c>
      <c r="K123" s="44">
        <v>341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24</v>
      </c>
      <c r="F124" s="43"/>
      <c r="G124" s="43">
        <v>0.4</v>
      </c>
      <c r="H124" s="43"/>
      <c r="I124" s="43">
        <v>9.8000000000000007</v>
      </c>
      <c r="J124" s="43">
        <v>15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14.750000000000002</v>
      </c>
      <c r="H127" s="19">
        <f t="shared" si="62"/>
        <v>19.98</v>
      </c>
      <c r="I127" s="19">
        <f t="shared" si="62"/>
        <v>62.69</v>
      </c>
      <c r="J127" s="19">
        <f t="shared" si="62"/>
        <v>463.7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92</v>
      </c>
      <c r="F128" s="43">
        <v>100</v>
      </c>
      <c r="G128" s="43">
        <v>1.06</v>
      </c>
      <c r="H128" s="43">
        <v>10.1</v>
      </c>
      <c r="I128" s="43">
        <v>3.72</v>
      </c>
      <c r="J128" s="43">
        <v>110.14</v>
      </c>
      <c r="K128" s="44">
        <v>17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1.93</v>
      </c>
      <c r="H129" s="43">
        <v>5.86</v>
      </c>
      <c r="I129" s="43">
        <v>12.59</v>
      </c>
      <c r="J129" s="43">
        <v>115.24</v>
      </c>
      <c r="K129" s="44">
        <v>36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53</v>
      </c>
      <c r="F130" s="43">
        <v>180</v>
      </c>
      <c r="G130" s="43">
        <v>5.82</v>
      </c>
      <c r="H130" s="43">
        <v>3.62</v>
      </c>
      <c r="I130" s="43">
        <v>30</v>
      </c>
      <c r="J130" s="43">
        <v>175.87</v>
      </c>
      <c r="K130" s="44">
        <v>196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94</v>
      </c>
      <c r="F131" s="43">
        <v>100</v>
      </c>
      <c r="G131" s="43">
        <v>9.16</v>
      </c>
      <c r="H131" s="43">
        <v>13.53</v>
      </c>
      <c r="I131" s="43">
        <v>9.44</v>
      </c>
      <c r="J131" s="43">
        <v>196.14</v>
      </c>
      <c r="K131" s="44">
        <v>182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46</v>
      </c>
      <c r="F132" s="43">
        <v>200</v>
      </c>
      <c r="G132" s="43"/>
      <c r="H132" s="43"/>
      <c r="I132" s="43">
        <v>11.28</v>
      </c>
      <c r="J132" s="43">
        <v>45.12</v>
      </c>
      <c r="K132" s="44">
        <v>270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50</v>
      </c>
      <c r="G134" s="43">
        <v>3.2</v>
      </c>
      <c r="H134" s="43">
        <v>0.7</v>
      </c>
      <c r="I134" s="43">
        <v>28.6</v>
      </c>
      <c r="J134" s="43">
        <v>128</v>
      </c>
      <c r="K134" s="44"/>
      <c r="L134" s="43"/>
    </row>
    <row r="135" spans="1:12" ht="15" x14ac:dyDescent="0.25">
      <c r="A135" s="14"/>
      <c r="B135" s="15"/>
      <c r="C135" s="11"/>
      <c r="D135" s="6" t="s">
        <v>108</v>
      </c>
      <c r="E135" s="42" t="s">
        <v>56</v>
      </c>
      <c r="F135" s="43">
        <v>60</v>
      </c>
      <c r="G135" s="43">
        <v>4.37</v>
      </c>
      <c r="H135" s="43">
        <v>7.07</v>
      </c>
      <c r="I135" s="43">
        <v>36.799999999999997</v>
      </c>
      <c r="J135" s="43">
        <v>228.2</v>
      </c>
      <c r="K135" s="44">
        <v>282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4">SUM(G128:G136)</f>
        <v>25.54</v>
      </c>
      <c r="H137" s="19">
        <f t="shared" si="64"/>
        <v>40.880000000000003</v>
      </c>
      <c r="I137" s="19">
        <f t="shared" si="64"/>
        <v>132.43</v>
      </c>
      <c r="J137" s="19">
        <f t="shared" si="64"/>
        <v>998.71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1390</v>
      </c>
      <c r="G138" s="32">
        <f t="shared" ref="G138" si="66">G127+G137</f>
        <v>40.29</v>
      </c>
      <c r="H138" s="32">
        <f t="shared" ref="H138" si="67">H127+H137</f>
        <v>60.86</v>
      </c>
      <c r="I138" s="32">
        <f t="shared" ref="I138" si="68">I127+I137</f>
        <v>195.12</v>
      </c>
      <c r="J138" s="32">
        <f t="shared" ref="J138:L138" si="69">J127+J137</f>
        <v>1462.41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205</v>
      </c>
      <c r="G139" s="40">
        <v>7.94</v>
      </c>
      <c r="H139" s="40">
        <v>8.2100000000000009</v>
      </c>
      <c r="I139" s="40">
        <v>35.130000000000003</v>
      </c>
      <c r="J139" s="40">
        <v>246.17</v>
      </c>
      <c r="K139" s="41">
        <v>95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95</v>
      </c>
      <c r="F141" s="43">
        <v>200</v>
      </c>
      <c r="G141" s="43">
        <v>3.78</v>
      </c>
      <c r="H141" s="43">
        <v>3.91</v>
      </c>
      <c r="I141" s="43">
        <v>26.04</v>
      </c>
      <c r="J141" s="43">
        <v>154.15</v>
      </c>
      <c r="K141" s="44">
        <v>244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50</v>
      </c>
      <c r="G142" s="43">
        <v>3.8</v>
      </c>
      <c r="H142" s="43">
        <v>0.45</v>
      </c>
      <c r="I142" s="43">
        <v>24.85</v>
      </c>
      <c r="J142" s="43">
        <v>131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24</v>
      </c>
      <c r="F143" s="43"/>
      <c r="G143" s="43">
        <v>0.4</v>
      </c>
      <c r="H143" s="43"/>
      <c r="I143" s="43">
        <v>9.8000000000000007</v>
      </c>
      <c r="J143" s="43">
        <v>15</v>
      </c>
      <c r="K143" s="44"/>
      <c r="L143" s="43"/>
    </row>
    <row r="144" spans="1:12" ht="15" x14ac:dyDescent="0.25">
      <c r="A144" s="23"/>
      <c r="B144" s="15"/>
      <c r="C144" s="11"/>
      <c r="D144" s="6" t="s">
        <v>108</v>
      </c>
      <c r="E144" s="42" t="s">
        <v>113</v>
      </c>
      <c r="F144" s="43">
        <v>100</v>
      </c>
      <c r="G144" s="43">
        <v>9.01</v>
      </c>
      <c r="H144" s="43">
        <v>16.8</v>
      </c>
      <c r="I144" s="43">
        <v>30.3</v>
      </c>
      <c r="J144" s="43">
        <v>308.39999999999998</v>
      </c>
      <c r="K144" s="44">
        <v>305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24.93</v>
      </c>
      <c r="H146" s="19">
        <f t="shared" si="70"/>
        <v>29.37</v>
      </c>
      <c r="I146" s="19">
        <f t="shared" si="70"/>
        <v>126.12</v>
      </c>
      <c r="J146" s="19">
        <f t="shared" si="70"/>
        <v>854.71999999999991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100</v>
      </c>
      <c r="G147" s="43">
        <v>1.4</v>
      </c>
      <c r="H147" s="43">
        <v>10.08</v>
      </c>
      <c r="I147" s="43">
        <v>9.2200000000000006</v>
      </c>
      <c r="J147" s="43">
        <v>133.28</v>
      </c>
      <c r="K147" s="44">
        <v>22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250</v>
      </c>
      <c r="G148" s="43">
        <v>5</v>
      </c>
      <c r="H148" s="43">
        <v>1</v>
      </c>
      <c r="I148" s="43"/>
      <c r="J148" s="43">
        <v>30</v>
      </c>
      <c r="K148" s="44">
        <v>28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44</v>
      </c>
      <c r="F149" s="43">
        <v>100</v>
      </c>
      <c r="G149" s="43">
        <v>2.59</v>
      </c>
      <c r="H149" s="43">
        <v>3.39</v>
      </c>
      <c r="I149" s="43">
        <v>26.85</v>
      </c>
      <c r="J149" s="43">
        <v>150.12</v>
      </c>
      <c r="K149" s="44">
        <v>201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98</v>
      </c>
      <c r="F150" s="43">
        <v>120</v>
      </c>
      <c r="G150" s="43">
        <v>21.68</v>
      </c>
      <c r="H150" s="43">
        <v>24.21</v>
      </c>
      <c r="I150" s="43">
        <v>6.74</v>
      </c>
      <c r="J150" s="43">
        <v>331.53</v>
      </c>
      <c r="K150" s="44">
        <v>162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7.0000000000000007E-2</v>
      </c>
      <c r="H151" s="43">
        <v>0.01</v>
      </c>
      <c r="I151" s="43">
        <v>15.31</v>
      </c>
      <c r="J151" s="43">
        <v>61.62</v>
      </c>
      <c r="K151" s="44">
        <v>265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3.8</v>
      </c>
      <c r="H152" s="43">
        <v>0.45</v>
      </c>
      <c r="I152" s="43">
        <v>24.85</v>
      </c>
      <c r="J152" s="43">
        <v>131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108</v>
      </c>
      <c r="E154" s="42" t="s">
        <v>112</v>
      </c>
      <c r="F154" s="43">
        <v>100</v>
      </c>
      <c r="G154" s="43">
        <v>9.01</v>
      </c>
      <c r="H154" s="43">
        <v>16.8</v>
      </c>
      <c r="I154" s="43">
        <v>30.3</v>
      </c>
      <c r="J154" s="43">
        <v>308.39999999999998</v>
      </c>
      <c r="K154" s="44">
        <v>305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920</v>
      </c>
      <c r="G156" s="19">
        <f t="shared" ref="G156:J156" si="72">SUM(G147:G155)</f>
        <v>43.55</v>
      </c>
      <c r="H156" s="19">
        <f t="shared" si="72"/>
        <v>55.94</v>
      </c>
      <c r="I156" s="19">
        <f t="shared" si="72"/>
        <v>113.27</v>
      </c>
      <c r="J156" s="19">
        <f t="shared" si="72"/>
        <v>1145.9499999999998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1475</v>
      </c>
      <c r="G157" s="32">
        <f t="shared" ref="G157" si="74">G146+G156</f>
        <v>68.47999999999999</v>
      </c>
      <c r="H157" s="32">
        <f t="shared" ref="H157" si="75">H146+H156</f>
        <v>85.31</v>
      </c>
      <c r="I157" s="32">
        <f t="shared" ref="I157" si="76">I146+I156</f>
        <v>239.39</v>
      </c>
      <c r="J157" s="32">
        <f t="shared" ref="J157:L157" si="77">J146+J156</f>
        <v>2000.6699999999996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39</v>
      </c>
      <c r="F158" s="40">
        <v>205</v>
      </c>
      <c r="G158" s="40">
        <v>6.55</v>
      </c>
      <c r="H158" s="40">
        <v>8.33</v>
      </c>
      <c r="I158" s="40">
        <v>35.090000000000003</v>
      </c>
      <c r="J158" s="40">
        <v>241.11</v>
      </c>
      <c r="K158" s="41">
        <v>93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88</v>
      </c>
      <c r="F160" s="43">
        <v>200</v>
      </c>
      <c r="G160" s="43">
        <v>0.12</v>
      </c>
      <c r="H160" s="43"/>
      <c r="I160" s="43">
        <v>12.04</v>
      </c>
      <c r="J160" s="43">
        <v>48.64</v>
      </c>
      <c r="K160" s="44">
        <v>271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40</v>
      </c>
      <c r="G161" s="43">
        <v>1.7</v>
      </c>
      <c r="H161" s="43">
        <v>15.1</v>
      </c>
      <c r="I161" s="43">
        <v>10.26</v>
      </c>
      <c r="J161" s="43">
        <v>183.6</v>
      </c>
      <c r="K161" s="44">
        <v>344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24</v>
      </c>
      <c r="F162" s="43"/>
      <c r="G162" s="43">
        <v>0.4</v>
      </c>
      <c r="H162" s="43"/>
      <c r="I162" s="43">
        <v>9.8000000000000007</v>
      </c>
      <c r="J162" s="43">
        <v>15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445</v>
      </c>
      <c r="G165" s="19">
        <f t="shared" ref="G165:J165" si="78">SUM(G158:G164)</f>
        <v>8.77</v>
      </c>
      <c r="H165" s="19">
        <f t="shared" si="78"/>
        <v>23.43</v>
      </c>
      <c r="I165" s="19">
        <f t="shared" si="78"/>
        <v>67.19</v>
      </c>
      <c r="J165" s="19">
        <f t="shared" si="78"/>
        <v>488.35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100</v>
      </c>
      <c r="G166" s="43">
        <v>2.74</v>
      </c>
      <c r="H166" s="43">
        <v>20.3</v>
      </c>
      <c r="I166" s="43">
        <v>12.16</v>
      </c>
      <c r="J166" s="43">
        <v>242.3</v>
      </c>
      <c r="K166" s="44">
        <v>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100</v>
      </c>
      <c r="F167" s="43" t="s">
        <v>58</v>
      </c>
      <c r="G167" s="43">
        <v>1.93</v>
      </c>
      <c r="H167" s="43">
        <v>6.34</v>
      </c>
      <c r="I167" s="43">
        <v>10.050000000000001</v>
      </c>
      <c r="J167" s="43">
        <v>104.16</v>
      </c>
      <c r="K167" s="44">
        <v>35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101</v>
      </c>
      <c r="F168" s="43">
        <v>100</v>
      </c>
      <c r="G168" s="43">
        <v>2.09</v>
      </c>
      <c r="H168" s="43">
        <v>4.6900000000000004</v>
      </c>
      <c r="I168" s="43">
        <v>18.14</v>
      </c>
      <c r="J168" s="43">
        <v>121.64</v>
      </c>
      <c r="K168" s="44">
        <v>214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102</v>
      </c>
      <c r="F169" s="43">
        <v>110</v>
      </c>
      <c r="G169" s="43">
        <v>23.32</v>
      </c>
      <c r="H169" s="43">
        <v>28.95</v>
      </c>
      <c r="I169" s="43">
        <v>4.7</v>
      </c>
      <c r="J169" s="43">
        <v>370.15</v>
      </c>
      <c r="K169" s="44">
        <v>172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/>
      <c r="H170" s="43"/>
      <c r="I170" s="43">
        <v>11.28</v>
      </c>
      <c r="J170" s="43">
        <v>45.12</v>
      </c>
      <c r="K170" s="44">
        <v>270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50</v>
      </c>
      <c r="G172" s="43">
        <v>3.2</v>
      </c>
      <c r="H172" s="43">
        <v>0.7</v>
      </c>
      <c r="I172" s="43">
        <v>28.6</v>
      </c>
      <c r="J172" s="43">
        <v>128</v>
      </c>
      <c r="K172" s="44"/>
      <c r="L172" s="43"/>
    </row>
    <row r="173" spans="1:12" ht="15" x14ac:dyDescent="0.25">
      <c r="A173" s="23"/>
      <c r="B173" s="15"/>
      <c r="C173" s="11"/>
      <c r="D173" s="6" t="s">
        <v>108</v>
      </c>
      <c r="E173" s="42" t="s">
        <v>67</v>
      </c>
      <c r="F173" s="43">
        <v>60</v>
      </c>
      <c r="G173" s="43">
        <v>4.6399999999999997</v>
      </c>
      <c r="H173" s="43">
        <v>3.89</v>
      </c>
      <c r="I173" s="43">
        <v>28.9</v>
      </c>
      <c r="J173" s="43">
        <v>169.3</v>
      </c>
      <c r="K173" s="44">
        <v>304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620</v>
      </c>
      <c r="G175" s="19">
        <f t="shared" ref="G175:J175" si="80">SUM(G166:G174)</f>
        <v>37.92</v>
      </c>
      <c r="H175" s="19">
        <f t="shared" si="80"/>
        <v>64.87</v>
      </c>
      <c r="I175" s="19">
        <f t="shared" si="80"/>
        <v>113.83000000000001</v>
      </c>
      <c r="J175" s="19">
        <f t="shared" si="80"/>
        <v>1180.67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1065</v>
      </c>
      <c r="G176" s="32">
        <f t="shared" ref="G176" si="82">G165+G175</f>
        <v>46.69</v>
      </c>
      <c r="H176" s="32">
        <f t="shared" ref="H176" si="83">H165+H175</f>
        <v>88.300000000000011</v>
      </c>
      <c r="I176" s="32">
        <f t="shared" ref="I176" si="84">I165+I175</f>
        <v>181.02</v>
      </c>
      <c r="J176" s="32">
        <f t="shared" ref="J176:L176" si="85">J165+J175</f>
        <v>1669.02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205</v>
      </c>
      <c r="G177" s="40">
        <v>7.23</v>
      </c>
      <c r="H177" s="40">
        <v>6.67</v>
      </c>
      <c r="I177" s="40">
        <v>39.54</v>
      </c>
      <c r="J177" s="40">
        <v>246.87</v>
      </c>
      <c r="K177" s="41">
        <v>106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1.4</v>
      </c>
      <c r="H179" s="43">
        <v>1.6</v>
      </c>
      <c r="I179" s="43">
        <v>17.34</v>
      </c>
      <c r="J179" s="43">
        <v>89.32</v>
      </c>
      <c r="K179" s="44">
        <v>267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104</v>
      </c>
      <c r="F180" s="43">
        <v>40</v>
      </c>
      <c r="G180" s="43">
        <v>1.27</v>
      </c>
      <c r="H180" s="43">
        <v>4</v>
      </c>
      <c r="I180" s="43">
        <v>20.6</v>
      </c>
      <c r="J180" s="43">
        <v>123.6</v>
      </c>
      <c r="K180" s="44">
        <v>347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445</v>
      </c>
      <c r="G184" s="19">
        <f t="shared" ref="G184:J184" si="86">SUM(G177:G183)</f>
        <v>9.9</v>
      </c>
      <c r="H184" s="19">
        <f t="shared" si="86"/>
        <v>12.27</v>
      </c>
      <c r="I184" s="19">
        <f t="shared" si="86"/>
        <v>77.47999999999999</v>
      </c>
      <c r="J184" s="19">
        <f t="shared" si="86"/>
        <v>459.78999999999996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62</v>
      </c>
      <c r="F185" s="43">
        <v>100</v>
      </c>
      <c r="G185" s="43">
        <v>0.72</v>
      </c>
      <c r="H185" s="43">
        <v>10.08</v>
      </c>
      <c r="I185" s="43">
        <v>3</v>
      </c>
      <c r="J185" s="43">
        <v>103.6</v>
      </c>
      <c r="K185" s="44">
        <v>15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105</v>
      </c>
      <c r="F186" s="43" t="s">
        <v>58</v>
      </c>
      <c r="G186" s="43">
        <v>2.31</v>
      </c>
      <c r="H186" s="43">
        <v>7.74</v>
      </c>
      <c r="I186" s="43">
        <v>15.43</v>
      </c>
      <c r="J186" s="43">
        <v>140.59</v>
      </c>
      <c r="K186" s="44">
        <v>43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100</v>
      </c>
      <c r="G187" s="43">
        <v>3.68</v>
      </c>
      <c r="H187" s="43">
        <v>3.53</v>
      </c>
      <c r="I187" s="43">
        <v>23.55</v>
      </c>
      <c r="J187" s="43">
        <v>140.72999999999999</v>
      </c>
      <c r="K187" s="44">
        <v>204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106</v>
      </c>
      <c r="F188" s="43">
        <v>120</v>
      </c>
      <c r="G188" s="43">
        <v>18.22</v>
      </c>
      <c r="H188" s="43">
        <v>18.22</v>
      </c>
      <c r="I188" s="43">
        <v>0.97</v>
      </c>
      <c r="J188" s="43">
        <v>242.68</v>
      </c>
      <c r="K188" s="44">
        <v>192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7.0000000000000007E-2</v>
      </c>
      <c r="H189" s="43">
        <v>0.01</v>
      </c>
      <c r="I189" s="43">
        <v>15.31</v>
      </c>
      <c r="J189" s="43">
        <v>61.62</v>
      </c>
      <c r="K189" s="44">
        <v>265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3.8</v>
      </c>
      <c r="H190" s="43">
        <v>0.45</v>
      </c>
      <c r="I190" s="43">
        <v>24.85</v>
      </c>
      <c r="J190" s="43">
        <v>131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108</v>
      </c>
      <c r="E192" s="42" t="s">
        <v>107</v>
      </c>
      <c r="F192" s="43">
        <v>60</v>
      </c>
      <c r="G192" s="43">
        <v>7.08</v>
      </c>
      <c r="H192" s="43">
        <v>2.63</v>
      </c>
      <c r="I192" s="43">
        <v>41.81</v>
      </c>
      <c r="J192" s="43">
        <v>219.07</v>
      </c>
      <c r="K192" s="44">
        <v>299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630</v>
      </c>
      <c r="G194" s="19">
        <f t="shared" ref="G194:J194" si="88">SUM(G185:G193)</f>
        <v>35.880000000000003</v>
      </c>
      <c r="H194" s="19">
        <f t="shared" si="88"/>
        <v>42.660000000000004</v>
      </c>
      <c r="I194" s="19">
        <f t="shared" si="88"/>
        <v>124.92000000000002</v>
      </c>
      <c r="J194" s="19">
        <f t="shared" si="88"/>
        <v>1039.29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1075</v>
      </c>
      <c r="G195" s="32">
        <f t="shared" ref="G195" si="90">G184+G194</f>
        <v>45.78</v>
      </c>
      <c r="H195" s="32">
        <f t="shared" ref="H195" si="91">H184+H194</f>
        <v>54.930000000000007</v>
      </c>
      <c r="I195" s="32">
        <f t="shared" ref="I195" si="92">I184+I194</f>
        <v>202.4</v>
      </c>
      <c r="J195" s="32">
        <f t="shared" ref="J195:L195" si="93">J184+J194</f>
        <v>1499.08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49.922000000000004</v>
      </c>
      <c r="H196" s="34">
        <f t="shared" si="94"/>
        <v>63.965000000000011</v>
      </c>
      <c r="I196" s="34">
        <f t="shared" si="94"/>
        <v>219.14299999999997</v>
      </c>
      <c r="J196" s="34">
        <f t="shared" si="94"/>
        <v>1629.741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2024-03-19T13:42:53Z</cp:lastPrinted>
  <dcterms:created xsi:type="dcterms:W3CDTF">2022-05-16T14:23:56Z</dcterms:created>
  <dcterms:modified xsi:type="dcterms:W3CDTF">2024-05-06T09:27:16Z</dcterms:modified>
</cp:coreProperties>
</file>