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ьные документы\Столовая Ключко\Меню на сайт\"/>
    </mc:Choice>
  </mc:AlternateContent>
  <bookViews>
    <workbookView xWindow="0" yWindow="0" windowWidth="19200" windowHeight="108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H196" i="1" s="1"/>
  <c r="G13" i="1"/>
  <c r="G24" i="1" s="1"/>
  <c r="F13" i="1"/>
  <c r="J157" i="1" l="1"/>
  <c r="G196" i="1"/>
  <c r="F81" i="1"/>
  <c r="F43" i="1"/>
  <c r="J43" i="1"/>
  <c r="F24" i="1"/>
  <c r="F196" i="1" s="1"/>
  <c r="L24" i="1"/>
  <c r="L196" i="1" s="1"/>
  <c r="J24" i="1"/>
  <c r="J196" i="1" s="1"/>
</calcChain>
</file>

<file path=xl/sharedStrings.xml><?xml version="1.0" encoding="utf-8"?>
<sst xmlns="http://schemas.openxmlformats.org/spreadsheetml/2006/main" count="291" uniqueCount="94">
  <si>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</si>
  <si>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</si>
  <si>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</si>
  <si>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</si>
  <si>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</si>
  <si>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</si>
  <si>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</si>
  <si>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</si>
  <si>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</si>
  <si>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</si>
  <si>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</si>
  <si>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</si>
  <si>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</si>
  <si>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</si>
  <si>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</si>
  <si>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</si>
  <si>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</si>
  <si>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</si>
  <si>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</si>
  <si>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</si>
  <si>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</si>
  <si>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</si>
  <si>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</si>
  <si>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</si>
  <si>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</si>
  <si>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</si>
  <si>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</si>
  <si>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</si>
  <si>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</si>
  <si>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</si>
  <si>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</si>
  <si>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</si>
  <si>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</si>
  <si>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</si>
  <si>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</si>
  <si>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</si>
  <si>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</si>
  <si>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</si>
  <si>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</si>
  <si>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Кебанъельская СОШ</t>
  </si>
  <si>
    <t>Директор</t>
  </si>
  <si>
    <t>Попова</t>
  </si>
  <si>
    <t>Бутерброд с маслом</t>
  </si>
  <si>
    <t>Запеканка творожная</t>
  </si>
  <si>
    <t>Кофейный напиток с молоком</t>
  </si>
  <si>
    <t>Салат фруктовый с сиропом</t>
  </si>
  <si>
    <t>Котлеты рыбные</t>
  </si>
  <si>
    <t>Рис</t>
  </si>
  <si>
    <t>Соус томатный 50 гр</t>
  </si>
  <si>
    <t>Компот из свежих яблок</t>
  </si>
  <si>
    <t>Пирожок с сыром</t>
  </si>
  <si>
    <t>Хлеб пшеничный</t>
  </si>
  <si>
    <t>сладкое</t>
  </si>
  <si>
    <t xml:space="preserve">Бутерброд с сыром и маслом сливочным </t>
  </si>
  <si>
    <t>Каша рисовая</t>
  </si>
  <si>
    <t>Какао с молоком</t>
  </si>
  <si>
    <t>Банан</t>
  </si>
  <si>
    <t>Сосиски отварные</t>
  </si>
  <si>
    <t>Капуста тушеная</t>
  </si>
  <si>
    <t>Чай с сахаром и лимоном</t>
  </si>
  <si>
    <t>Ватрушка с повидлом</t>
  </si>
  <si>
    <t>Соус томатный</t>
  </si>
  <si>
    <t>Салат из фруктов с йогуртом</t>
  </si>
  <si>
    <t>Каша манная</t>
  </si>
  <si>
    <t>Компот из свежих ягод</t>
  </si>
  <si>
    <t>Киви</t>
  </si>
  <si>
    <t>Картофельное пюре</t>
  </si>
  <si>
    <t>Тефтели с рисом</t>
  </si>
  <si>
    <t>Чай с сахаром</t>
  </si>
  <si>
    <t>Пирожок с капустой</t>
  </si>
  <si>
    <t>Каша пшеничная</t>
  </si>
  <si>
    <t>Яблоко</t>
  </si>
  <si>
    <t>Гуляш из говядины</t>
  </si>
  <si>
    <t>Макаронные изделия отварные</t>
  </si>
  <si>
    <t>Булочка домашняя</t>
  </si>
  <si>
    <t>Вафли</t>
  </si>
  <si>
    <t>Суп молочный с макаронными изделиями</t>
  </si>
  <si>
    <t>Мандарин</t>
  </si>
  <si>
    <t>Котлеты из птицы</t>
  </si>
  <si>
    <t>Каша рассыпчатая греча</t>
  </si>
  <si>
    <t>Сок натуральный</t>
  </si>
  <si>
    <t>Каша Дружба</t>
  </si>
  <si>
    <t>Банан 200 гр</t>
  </si>
  <si>
    <t>Салат из огурцов и помидоров</t>
  </si>
  <si>
    <t>Теплый бутерброд с сосиской и сыром</t>
  </si>
  <si>
    <t>Каша гречневая</t>
  </si>
  <si>
    <t>Яйцо отварное</t>
  </si>
  <si>
    <t>Компот из сухофруктов</t>
  </si>
  <si>
    <t>Салат из капусты с морковью</t>
  </si>
  <si>
    <t>Яблоко 200 гр</t>
  </si>
  <si>
    <t>Йогурт</t>
  </si>
  <si>
    <t>Каша овсяная</t>
  </si>
  <si>
    <t>Плов из птицы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</si>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</sst>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1" fontId="3" fillId="2" borderId="15" xfId="0" applyNumberFormat="1" applyFont="1" applyFill="1" applyBorder="1" applyAlignment="1" applyProtection="1">
      <alignment horizontal="center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" fontId="3" fillId="0" borderId="17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00" sqref="I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60">
        <v>200</v>
      </c>
      <c r="G6" s="57">
        <v>5.12</v>
      </c>
      <c r="H6" s="57">
        <v>6.62</v>
      </c>
      <c r="I6" s="57">
        <v>32.61</v>
      </c>
      <c r="J6" s="57">
        <v>210.13</v>
      </c>
      <c r="K6" s="63">
        <v>105</v>
      </c>
      <c r="L6" s="57">
        <v>12.444865333333333</v>
      </c>
    </row>
    <row r="7" spans="1:12" ht="15" x14ac:dyDescent="0.25">
      <c r="A7" s="23"/>
      <c r="B7" s="15"/>
      <c r="C7" s="11"/>
      <c r="D7" s="6"/>
      <c r="E7" s="42"/>
      <c r="F7" s="61"/>
      <c r="G7" s="58"/>
      <c r="H7" s="58"/>
      <c r="I7" s="58"/>
      <c r="J7" s="58"/>
      <c r="K7" s="64"/>
      <c r="L7" s="58"/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61">
        <v>200</v>
      </c>
      <c r="G8" s="58">
        <v>3.52</v>
      </c>
      <c r="H8" s="58">
        <v>3.72</v>
      </c>
      <c r="I8" s="58">
        <v>25.49</v>
      </c>
      <c r="J8" s="58">
        <v>145.19999999999999</v>
      </c>
      <c r="K8" s="64">
        <v>382</v>
      </c>
      <c r="L8" s="58">
        <v>8.7759999999999998</v>
      </c>
    </row>
    <row r="9" spans="1:12" ht="15" x14ac:dyDescent="0.25">
      <c r="A9" s="23"/>
      <c r="B9" s="15"/>
      <c r="C9" s="11"/>
      <c r="D9" s="7" t="s">
        <v>23</v>
      </c>
      <c r="E9" s="42" t="s">
        <v>53</v>
      </c>
      <c r="F9" s="61">
        <v>40</v>
      </c>
      <c r="G9" s="58">
        <v>4.9000000000000004</v>
      </c>
      <c r="H9" s="58">
        <v>11.55</v>
      </c>
      <c r="I9" s="58">
        <v>17.100000000000001</v>
      </c>
      <c r="J9" s="58">
        <v>193</v>
      </c>
      <c r="K9" s="64">
        <v>3</v>
      </c>
      <c r="L9" s="58">
        <v>13.635</v>
      </c>
    </row>
    <row r="10" spans="1:12" ht="15" x14ac:dyDescent="0.25">
      <c r="A10" s="23"/>
      <c r="B10" s="15"/>
      <c r="C10" s="11"/>
      <c r="D10" s="7" t="s">
        <v>24</v>
      </c>
      <c r="E10" s="42" t="s">
        <v>56</v>
      </c>
      <c r="F10" s="61">
        <v>200</v>
      </c>
      <c r="G10" s="58">
        <v>3</v>
      </c>
      <c r="H10" s="58">
        <v>1</v>
      </c>
      <c r="I10" s="58">
        <v>42</v>
      </c>
      <c r="J10" s="58">
        <v>192</v>
      </c>
      <c r="K10" s="64"/>
      <c r="L10" s="58">
        <v>26</v>
      </c>
    </row>
    <row r="11" spans="1:12" ht="15" x14ac:dyDescent="0.25">
      <c r="A11" s="23"/>
      <c r="B11" s="15"/>
      <c r="C11" s="11"/>
      <c r="D11" s="6"/>
      <c r="E11" s="42"/>
      <c r="F11" s="61"/>
      <c r="G11" s="58"/>
      <c r="H11" s="58"/>
      <c r="I11" s="58"/>
      <c r="J11" s="58"/>
      <c r="K11" s="64"/>
      <c r="L11" s="58"/>
    </row>
    <row r="12" spans="1:12" ht="15" x14ac:dyDescent="0.25">
      <c r="A12" s="23"/>
      <c r="B12" s="15"/>
      <c r="C12" s="11"/>
      <c r="D12" s="6"/>
      <c r="E12" s="42"/>
      <c r="F12" s="61"/>
      <c r="G12" s="58"/>
      <c r="H12" s="58"/>
      <c r="I12" s="58"/>
      <c r="J12" s="58"/>
      <c r="K12" s="64"/>
      <c r="L12" s="58"/>
    </row>
    <row r="13" spans="1:12" ht="15" x14ac:dyDescent="0.25">
      <c r="A13" s="24"/>
      <c r="B13" s="17"/>
      <c r="C13" s="8"/>
      <c r="D13" s="18" t="s">
        <v>33</v>
      </c>
      <c r="E13" s="9"/>
      <c r="F13" s="62">
        <f>SUM(F6:F12)</f>
        <v>640</v>
      </c>
      <c r="G13" s="59">
        <f t="shared" ref="G13:J13" si="0">SUM(G6:G12)</f>
        <v>16.54</v>
      </c>
      <c r="H13" s="59">
        <f t="shared" si="0"/>
        <v>22.89</v>
      </c>
      <c r="I13" s="59">
        <f t="shared" si="0"/>
        <v>117.19999999999999</v>
      </c>
      <c r="J13" s="59">
        <f t="shared" si="0"/>
        <v>740.32999999999993</v>
      </c>
      <c r="K13" s="65"/>
      <c r="L13" s="59">
        <f t="shared" ref="L13" si="1">SUM(L6:L12)</f>
        <v>60.855865333333334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61"/>
      <c r="G14" s="58"/>
      <c r="H14" s="58"/>
      <c r="I14" s="58"/>
      <c r="J14" s="58"/>
      <c r="K14" s="64"/>
      <c r="L14" s="58"/>
    </row>
    <row r="15" spans="1:12" ht="15" x14ac:dyDescent="0.25">
      <c r="A15" s="23"/>
      <c r="B15" s="15"/>
      <c r="C15" s="11"/>
      <c r="D15" s="7" t="s">
        <v>28</v>
      </c>
      <c r="E15" s="42" t="s">
        <v>57</v>
      </c>
      <c r="F15" s="61">
        <v>70</v>
      </c>
      <c r="G15" s="58">
        <v>6.62</v>
      </c>
      <c r="H15" s="58">
        <v>16.04</v>
      </c>
      <c r="I15" s="58">
        <v>1.57</v>
      </c>
      <c r="J15" s="58">
        <v>179.72</v>
      </c>
      <c r="K15" s="64">
        <v>185</v>
      </c>
      <c r="L15" s="58">
        <v>17.5032</v>
      </c>
    </row>
    <row r="16" spans="1:12" ht="15" x14ac:dyDescent="0.25">
      <c r="A16" s="23"/>
      <c r="B16" s="15"/>
      <c r="C16" s="11"/>
      <c r="D16" s="7" t="s">
        <v>28</v>
      </c>
      <c r="E16" s="68" t="s">
        <v>61</v>
      </c>
      <c r="F16" s="61">
        <v>50</v>
      </c>
      <c r="G16" s="58">
        <v>0.27</v>
      </c>
      <c r="H16" s="58">
        <v>1.835</v>
      </c>
      <c r="I16" s="58">
        <v>2.62</v>
      </c>
      <c r="J16" s="58">
        <v>28.08</v>
      </c>
      <c r="K16" s="64">
        <v>246</v>
      </c>
      <c r="L16" s="58">
        <v>4.8175671428571425</v>
      </c>
    </row>
    <row r="17" spans="1:12" ht="15" x14ac:dyDescent="0.25">
      <c r="A17" s="23"/>
      <c r="B17" s="15"/>
      <c r="C17" s="11"/>
      <c r="D17" s="7" t="s">
        <v>29</v>
      </c>
      <c r="E17" s="42" t="s">
        <v>58</v>
      </c>
      <c r="F17" s="61">
        <v>100</v>
      </c>
      <c r="G17" s="58">
        <v>1.88</v>
      </c>
      <c r="H17" s="58">
        <v>1.93</v>
      </c>
      <c r="I17" s="58">
        <v>5.9</v>
      </c>
      <c r="J17" s="58">
        <v>40.770000000000003</v>
      </c>
      <c r="K17" s="64">
        <v>321</v>
      </c>
      <c r="L17" s="58">
        <v>9.5679542857142881</v>
      </c>
    </row>
    <row r="18" spans="1:12" ht="15" x14ac:dyDescent="0.25">
      <c r="A18" s="23"/>
      <c r="B18" s="15"/>
      <c r="C18" s="11"/>
      <c r="D18" s="7" t="s">
        <v>30</v>
      </c>
      <c r="E18" s="42" t="s">
        <v>59</v>
      </c>
      <c r="F18" s="61">
        <v>200</v>
      </c>
      <c r="G18" s="58">
        <v>0.25</v>
      </c>
      <c r="H18" s="58">
        <v>0.01</v>
      </c>
      <c r="I18" s="58">
        <v>10.39</v>
      </c>
      <c r="J18" s="58">
        <v>43.9</v>
      </c>
      <c r="K18" s="64">
        <v>377</v>
      </c>
      <c r="L18" s="58">
        <v>3.5728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61">
        <v>40</v>
      </c>
      <c r="G19" s="58">
        <v>3.2</v>
      </c>
      <c r="H19" s="58">
        <v>0.32000000000000006</v>
      </c>
      <c r="I19" s="58">
        <v>19.600000000000001</v>
      </c>
      <c r="J19" s="58">
        <v>94</v>
      </c>
      <c r="K19" s="64"/>
      <c r="L19" s="58">
        <v>3.08</v>
      </c>
    </row>
    <row r="20" spans="1:12" ht="15" x14ac:dyDescent="0.25">
      <c r="A20" s="23"/>
      <c r="B20" s="15"/>
      <c r="C20" s="11"/>
      <c r="D20" s="7" t="s">
        <v>31</v>
      </c>
      <c r="E20" s="42" t="s">
        <v>60</v>
      </c>
      <c r="F20" s="61">
        <v>60</v>
      </c>
      <c r="G20" s="58">
        <v>7.08</v>
      </c>
      <c r="H20" s="58">
        <v>2.63</v>
      </c>
      <c r="I20" s="58">
        <v>41.81</v>
      </c>
      <c r="J20" s="58">
        <v>219.07</v>
      </c>
      <c r="K20" s="64">
        <v>299</v>
      </c>
      <c r="L20" s="58">
        <v>6.5997105111111116</v>
      </c>
    </row>
    <row r="21" spans="1:12" ht="15" x14ac:dyDescent="0.25">
      <c r="A21" s="23"/>
      <c r="B21" s="15"/>
      <c r="C21" s="11"/>
      <c r="D21" s="6"/>
      <c r="E21" s="42"/>
      <c r="F21" s="61"/>
      <c r="G21" s="58"/>
      <c r="H21" s="58"/>
      <c r="I21" s="58"/>
      <c r="J21" s="58"/>
      <c r="K21" s="44"/>
      <c r="L21" s="58"/>
    </row>
    <row r="22" spans="1:12" ht="15" x14ac:dyDescent="0.25">
      <c r="A22" s="23"/>
      <c r="B22" s="15"/>
      <c r="C22" s="11"/>
      <c r="D22" s="6"/>
      <c r="E22" s="42"/>
      <c r="F22" s="43"/>
      <c r="G22" s="58"/>
      <c r="H22" s="58"/>
      <c r="I22" s="58"/>
      <c r="J22" s="58"/>
      <c r="K22" s="44"/>
      <c r="L22" s="58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520</v>
      </c>
      <c r="G23" s="59">
        <f t="shared" ref="G23:J23" si="2">SUM(G14:G22)</f>
        <v>19.299999999999997</v>
      </c>
      <c r="H23" s="59">
        <f t="shared" si="2"/>
        <v>22.765000000000001</v>
      </c>
      <c r="I23" s="59">
        <f t="shared" si="2"/>
        <v>81.89</v>
      </c>
      <c r="J23" s="59">
        <f t="shared" si="2"/>
        <v>605.54</v>
      </c>
      <c r="K23" s="25"/>
      <c r="L23" s="59">
        <f t="shared" ref="L23" si="3">SUM(L14:L22)</f>
        <v>45.141231939682541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1160</v>
      </c>
      <c r="G24" s="66">
        <f t="shared" ref="G24:J24" si="4">G13+G23</f>
        <v>35.839999999999996</v>
      </c>
      <c r="H24" s="66">
        <f t="shared" si="4"/>
        <v>45.655000000000001</v>
      </c>
      <c r="I24" s="66">
        <f t="shared" si="4"/>
        <v>199.08999999999997</v>
      </c>
      <c r="J24" s="66">
        <f t="shared" si="4"/>
        <v>1345.87</v>
      </c>
      <c r="K24" s="32"/>
      <c r="L24" s="66">
        <f t="shared" ref="L24" si="5">L13+L23</f>
        <v>105.99709727301587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200</v>
      </c>
      <c r="G25" s="57">
        <v>6.53</v>
      </c>
      <c r="H25" s="57">
        <v>7.03</v>
      </c>
      <c r="I25" s="57">
        <v>38.78</v>
      </c>
      <c r="J25" s="57">
        <v>244.92</v>
      </c>
      <c r="K25" s="41">
        <v>97</v>
      </c>
      <c r="L25" s="57">
        <v>11.443085714285715</v>
      </c>
    </row>
    <row r="26" spans="1:12" ht="15" x14ac:dyDescent="0.25">
      <c r="A26" s="14"/>
      <c r="B26" s="15"/>
      <c r="C26" s="11"/>
      <c r="D26" s="6"/>
      <c r="E26" s="42"/>
      <c r="F26" s="43"/>
      <c r="G26" s="58"/>
      <c r="H26" s="58"/>
      <c r="I26" s="58"/>
      <c r="J26" s="58"/>
      <c r="K26" s="44"/>
      <c r="L26" s="58"/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58">
        <v>0.16</v>
      </c>
      <c r="H27" s="58">
        <v>0</v>
      </c>
      <c r="I27" s="58">
        <v>14.99</v>
      </c>
      <c r="J27" s="58">
        <v>60.64</v>
      </c>
      <c r="K27" s="44">
        <v>254</v>
      </c>
      <c r="L27" s="58">
        <v>20.120520000000003</v>
      </c>
    </row>
    <row r="28" spans="1:12" ht="15" x14ac:dyDescent="0.25">
      <c r="A28" s="14"/>
      <c r="B28" s="15"/>
      <c r="C28" s="11"/>
      <c r="D28" s="7" t="s">
        <v>23</v>
      </c>
      <c r="E28" s="42" t="s">
        <v>69</v>
      </c>
      <c r="F28" s="43">
        <v>70</v>
      </c>
      <c r="G28" s="58">
        <v>4.4904000000000002</v>
      </c>
      <c r="H28" s="58">
        <v>1.8132000000000001</v>
      </c>
      <c r="I28" s="58">
        <v>30.227999999999998</v>
      </c>
      <c r="J28" s="58">
        <v>152.86679999999998</v>
      </c>
      <c r="K28" s="44">
        <v>300</v>
      </c>
      <c r="L28" s="58">
        <v>4.5059599999999991</v>
      </c>
    </row>
    <row r="29" spans="1:12" ht="15" x14ac:dyDescent="0.25">
      <c r="A29" s="14"/>
      <c r="B29" s="15"/>
      <c r="C29" s="11"/>
      <c r="D29" s="7" t="s">
        <v>24</v>
      </c>
      <c r="E29" s="42" t="s">
        <v>65</v>
      </c>
      <c r="F29" s="43">
        <v>80</v>
      </c>
      <c r="G29" s="58">
        <v>0.64000000000000012</v>
      </c>
      <c r="H29" s="58">
        <v>0.32000000000000006</v>
      </c>
      <c r="I29" s="58">
        <v>6.48</v>
      </c>
      <c r="J29" s="58">
        <v>37.6</v>
      </c>
      <c r="K29" s="44"/>
      <c r="L29" s="58">
        <v>15.2</v>
      </c>
    </row>
    <row r="30" spans="1:12" ht="15" x14ac:dyDescent="0.25">
      <c r="A30" s="14"/>
      <c r="B30" s="15"/>
      <c r="C30" s="11"/>
      <c r="D30" s="6"/>
      <c r="E30" s="42"/>
      <c r="F30" s="43"/>
      <c r="G30" s="58"/>
      <c r="H30" s="58"/>
      <c r="I30" s="58"/>
      <c r="J30" s="58"/>
      <c r="K30" s="44"/>
      <c r="L30" s="58"/>
    </row>
    <row r="31" spans="1:12" ht="15" x14ac:dyDescent="0.25">
      <c r="A31" s="14"/>
      <c r="B31" s="15"/>
      <c r="C31" s="11"/>
      <c r="D31" s="6"/>
      <c r="E31" s="42"/>
      <c r="F31" s="43"/>
      <c r="G31" s="58"/>
      <c r="H31" s="58"/>
      <c r="I31" s="58"/>
      <c r="J31" s="58"/>
      <c r="K31" s="44"/>
      <c r="L31" s="58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59">
        <f t="shared" ref="G32" si="6">SUM(G25:G31)</f>
        <v>11.820400000000001</v>
      </c>
      <c r="H32" s="59">
        <f t="shared" ref="H32" si="7">SUM(H25:H31)</f>
        <v>9.1631999999999998</v>
      </c>
      <c r="I32" s="59">
        <f t="shared" ref="I32" si="8">SUM(I25:I31)</f>
        <v>90.478000000000009</v>
      </c>
      <c r="J32" s="59">
        <f t="shared" ref="J32:L32" si="9">SUM(J25:J31)</f>
        <v>496.02679999999998</v>
      </c>
      <c r="K32" s="25"/>
      <c r="L32" s="59">
        <f t="shared" si="9"/>
        <v>51.269565714285719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60</v>
      </c>
      <c r="G33" s="58">
        <v>1.49</v>
      </c>
      <c r="H33" s="58">
        <v>0.81</v>
      </c>
      <c r="I33" s="58">
        <v>5.83</v>
      </c>
      <c r="J33" s="58">
        <v>78</v>
      </c>
      <c r="K33" s="44"/>
      <c r="L33" s="58">
        <v>15.512</v>
      </c>
    </row>
    <row r="34" spans="1:12" ht="15" x14ac:dyDescent="0.25">
      <c r="A34" s="14"/>
      <c r="B34" s="15"/>
      <c r="C34" s="11"/>
      <c r="D34" s="7" t="s">
        <v>28</v>
      </c>
      <c r="E34" s="42" t="s">
        <v>67</v>
      </c>
      <c r="F34" s="43">
        <v>110</v>
      </c>
      <c r="G34" s="58">
        <v>8.8699999999999992</v>
      </c>
      <c r="H34" s="58">
        <v>9.83</v>
      </c>
      <c r="I34" s="58">
        <v>11.71</v>
      </c>
      <c r="J34" s="58">
        <v>171</v>
      </c>
      <c r="K34" s="44">
        <v>279</v>
      </c>
      <c r="L34" s="58">
        <v>20.175077777777776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50</v>
      </c>
      <c r="G35" s="58">
        <v>0.27</v>
      </c>
      <c r="H35" s="58">
        <v>1.835</v>
      </c>
      <c r="I35" s="58">
        <v>2.62</v>
      </c>
      <c r="J35" s="58">
        <v>28.08</v>
      </c>
      <c r="K35" s="44">
        <v>246</v>
      </c>
      <c r="L35" s="58">
        <v>3.83377285714286</v>
      </c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100</v>
      </c>
      <c r="G36" s="58">
        <v>3.2</v>
      </c>
      <c r="H36" s="58">
        <v>5.2</v>
      </c>
      <c r="I36" s="58">
        <v>22.88</v>
      </c>
      <c r="J36" s="58">
        <v>151.36000000000001</v>
      </c>
      <c r="K36" s="44">
        <v>128</v>
      </c>
      <c r="L36" s="58">
        <v>8.4566160000000004</v>
      </c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58">
        <v>0</v>
      </c>
      <c r="H37" s="58">
        <v>0</v>
      </c>
      <c r="I37" s="58">
        <v>14.97</v>
      </c>
      <c r="J37" s="58">
        <v>57</v>
      </c>
      <c r="K37" s="44">
        <v>375</v>
      </c>
      <c r="L37" s="58">
        <v>1.4008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40</v>
      </c>
      <c r="G38" s="58">
        <v>3.2</v>
      </c>
      <c r="H38" s="58">
        <v>0.32000000000000006</v>
      </c>
      <c r="I38" s="58">
        <v>19.600000000000001</v>
      </c>
      <c r="J38" s="58">
        <v>94</v>
      </c>
      <c r="K38" s="44"/>
      <c r="L38" s="58">
        <v>3.08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58"/>
      <c r="H39" s="58"/>
      <c r="I39" s="58"/>
      <c r="J39" s="58"/>
      <c r="K39" s="44"/>
      <c r="L39" s="58"/>
    </row>
    <row r="40" spans="1:12" ht="15" x14ac:dyDescent="0.25">
      <c r="A40" s="14"/>
      <c r="B40" s="15"/>
      <c r="C40" s="11"/>
      <c r="D40" s="6"/>
      <c r="E40" s="42"/>
      <c r="F40" s="43"/>
      <c r="G40" s="58"/>
      <c r="H40" s="58"/>
      <c r="I40" s="58"/>
      <c r="J40" s="58"/>
      <c r="K40" s="44"/>
      <c r="L40" s="58"/>
    </row>
    <row r="41" spans="1:12" ht="15" x14ac:dyDescent="0.25">
      <c r="A41" s="14"/>
      <c r="B41" s="15"/>
      <c r="C41" s="11"/>
      <c r="D41" s="6"/>
      <c r="E41" s="42"/>
      <c r="F41" s="43"/>
      <c r="G41" s="58"/>
      <c r="H41" s="58"/>
      <c r="I41" s="58"/>
      <c r="J41" s="58"/>
      <c r="K41" s="44"/>
      <c r="L41" s="58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560</v>
      </c>
      <c r="G42" s="59">
        <f t="shared" ref="G42" si="10">SUM(G33:G41)</f>
        <v>17.029999999999998</v>
      </c>
      <c r="H42" s="59">
        <f t="shared" ref="H42" si="11">SUM(H33:H41)</f>
        <v>17.995000000000001</v>
      </c>
      <c r="I42" s="59">
        <f t="shared" ref="I42" si="12">SUM(I33:I41)</f>
        <v>77.61</v>
      </c>
      <c r="J42" s="59">
        <f t="shared" ref="J42:L42" si="13">SUM(J33:J41)</f>
        <v>579.44000000000005</v>
      </c>
      <c r="K42" s="25"/>
      <c r="L42" s="59">
        <f t="shared" si="13"/>
        <v>52.458266634920626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1110</v>
      </c>
      <c r="G43" s="66">
        <f t="shared" ref="G43" si="14">G32+G42</f>
        <v>28.8504</v>
      </c>
      <c r="H43" s="66">
        <f t="shared" ref="H43" si="15">H32+H42</f>
        <v>27.158200000000001</v>
      </c>
      <c r="I43" s="66">
        <f t="shared" ref="I43" si="16">I32+I42</f>
        <v>168.08800000000002</v>
      </c>
      <c r="J43" s="66">
        <f t="shared" ref="J43:L43" si="17">J32+J42</f>
        <v>1075.4668000000001</v>
      </c>
      <c r="K43" s="32"/>
      <c r="L43" s="66">
        <f t="shared" si="17"/>
        <v>103.72783234920635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120</v>
      </c>
      <c r="G44" s="57">
        <v>27.84</v>
      </c>
      <c r="H44" s="57">
        <v>18</v>
      </c>
      <c r="I44" s="57">
        <v>32.4</v>
      </c>
      <c r="J44" s="57">
        <v>279.60000000000002</v>
      </c>
      <c r="K44" s="41">
        <v>120</v>
      </c>
      <c r="L44" s="57">
        <v>35.009399579150589</v>
      </c>
    </row>
    <row r="45" spans="1:12" ht="15" x14ac:dyDescent="0.25">
      <c r="A45" s="23"/>
      <c r="B45" s="15"/>
      <c r="C45" s="11"/>
      <c r="D45" s="6"/>
      <c r="E45" s="42"/>
      <c r="F45" s="43"/>
      <c r="G45" s="58"/>
      <c r="H45" s="58"/>
      <c r="I45" s="58"/>
      <c r="J45" s="58"/>
      <c r="K45" s="44"/>
      <c r="L45" s="58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58">
        <v>1.4</v>
      </c>
      <c r="H46" s="58">
        <v>1.6</v>
      </c>
      <c r="I46" s="58">
        <v>17.350000000000001</v>
      </c>
      <c r="J46" s="58">
        <v>89.32</v>
      </c>
      <c r="K46" s="44">
        <v>258</v>
      </c>
      <c r="L46" s="58">
        <v>4.9705000000000004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58">
        <v>1.7</v>
      </c>
      <c r="H47" s="58">
        <v>15.1</v>
      </c>
      <c r="I47" s="58">
        <v>10.26</v>
      </c>
      <c r="J47" s="58">
        <v>183.6</v>
      </c>
      <c r="K47" s="44">
        <v>344</v>
      </c>
      <c r="L47" s="58">
        <v>8.4320000000000004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58">
        <v>0.56000000000000005</v>
      </c>
      <c r="H48" s="58">
        <v>0.24</v>
      </c>
      <c r="I48" s="58">
        <v>10.5</v>
      </c>
      <c r="J48" s="58">
        <v>47.6</v>
      </c>
      <c r="K48" s="44"/>
      <c r="L48" s="58">
        <v>20.078333333333333</v>
      </c>
    </row>
    <row r="49" spans="1:12" ht="15" x14ac:dyDescent="0.25">
      <c r="A49" s="23"/>
      <c r="B49" s="15"/>
      <c r="C49" s="11"/>
      <c r="D49" s="6"/>
      <c r="E49" s="42"/>
      <c r="F49" s="43"/>
      <c r="G49" s="58"/>
      <c r="H49" s="58"/>
      <c r="I49" s="58"/>
      <c r="J49" s="58"/>
      <c r="K49" s="44"/>
      <c r="L49" s="58"/>
    </row>
    <row r="50" spans="1:12" ht="15" x14ac:dyDescent="0.25">
      <c r="A50" s="23"/>
      <c r="B50" s="15"/>
      <c r="C50" s="11"/>
      <c r="D50" s="6"/>
      <c r="E50" s="42"/>
      <c r="F50" s="43"/>
      <c r="G50" s="58"/>
      <c r="H50" s="58"/>
      <c r="I50" s="58"/>
      <c r="J50" s="58"/>
      <c r="K50" s="44"/>
      <c r="L50" s="58"/>
    </row>
    <row r="51" spans="1:12" ht="15" x14ac:dyDescent="0.25">
      <c r="A51" s="24"/>
      <c r="B51" s="17"/>
      <c r="C51" s="8"/>
      <c r="D51" s="18" t="s">
        <v>33</v>
      </c>
      <c r="E51" s="9"/>
      <c r="F51" s="19">
        <v>460</v>
      </c>
      <c r="G51" s="59">
        <v>31.499999999999996</v>
      </c>
      <c r="H51" s="59">
        <v>34.940000000000005</v>
      </c>
      <c r="I51" s="59">
        <v>70.509999999999991</v>
      </c>
      <c r="J51" s="59">
        <v>600.12</v>
      </c>
      <c r="K51" s="25"/>
      <c r="L51" s="59">
        <v>68.490232912483918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58"/>
      <c r="H52" s="58"/>
      <c r="I52" s="58"/>
      <c r="J52" s="58"/>
      <c r="K52" s="44"/>
      <c r="L52" s="58"/>
    </row>
    <row r="53" spans="1:12" ht="15" x14ac:dyDescent="0.25">
      <c r="A53" s="23"/>
      <c r="B53" s="15"/>
      <c r="C53" s="11"/>
      <c r="D53" s="7" t="s">
        <v>28</v>
      </c>
      <c r="E53" s="42" t="s">
        <v>46</v>
      </c>
      <c r="F53" s="43">
        <v>75</v>
      </c>
      <c r="G53" s="58">
        <v>13.87</v>
      </c>
      <c r="H53" s="58">
        <v>7.85</v>
      </c>
      <c r="I53" s="58">
        <v>6.53</v>
      </c>
      <c r="J53" s="58">
        <v>150</v>
      </c>
      <c r="K53" s="44">
        <v>234</v>
      </c>
      <c r="L53" s="58">
        <v>18.620977777777778</v>
      </c>
    </row>
    <row r="54" spans="1:12" ht="15" x14ac:dyDescent="0.25">
      <c r="A54" s="23"/>
      <c r="B54" s="15"/>
      <c r="C54" s="11"/>
      <c r="D54" s="7" t="s">
        <v>28</v>
      </c>
      <c r="E54" s="42" t="s">
        <v>48</v>
      </c>
      <c r="F54" s="43">
        <v>50</v>
      </c>
      <c r="G54" s="58">
        <v>0.27</v>
      </c>
      <c r="H54" s="58">
        <v>1.835</v>
      </c>
      <c r="I54" s="58">
        <v>2.62</v>
      </c>
      <c r="J54" s="58">
        <v>28.08</v>
      </c>
      <c r="K54" s="44">
        <v>246</v>
      </c>
      <c r="L54" s="58">
        <v>4.82</v>
      </c>
    </row>
    <row r="55" spans="1:12" ht="15" x14ac:dyDescent="0.25">
      <c r="A55" s="23"/>
      <c r="B55" s="15"/>
      <c r="C55" s="11"/>
      <c r="D55" s="7" t="s">
        <v>29</v>
      </c>
      <c r="E55" s="42" t="s">
        <v>47</v>
      </c>
      <c r="F55" s="43">
        <v>100</v>
      </c>
      <c r="G55" s="58">
        <v>2.4</v>
      </c>
      <c r="H55" s="58">
        <v>2.88</v>
      </c>
      <c r="I55" s="58">
        <v>25.02</v>
      </c>
      <c r="J55" s="58">
        <v>135.69999999999999</v>
      </c>
      <c r="K55" s="44">
        <v>171</v>
      </c>
      <c r="L55" s="58">
        <v>4.4942333333333329</v>
      </c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58">
        <v>0.04</v>
      </c>
      <c r="H56" s="58">
        <v>0</v>
      </c>
      <c r="I56" s="58">
        <v>24.76</v>
      </c>
      <c r="J56" s="58">
        <v>94.2</v>
      </c>
      <c r="K56" s="44">
        <v>342</v>
      </c>
      <c r="L56" s="58">
        <v>7.5391840000000006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40</v>
      </c>
      <c r="G57" s="58">
        <v>3.2</v>
      </c>
      <c r="H57" s="58">
        <v>0.32000000000000006</v>
      </c>
      <c r="I57" s="58">
        <v>19.600000000000001</v>
      </c>
      <c r="J57" s="58">
        <v>94</v>
      </c>
      <c r="K57" s="44"/>
      <c r="L57" s="58">
        <v>3.08</v>
      </c>
    </row>
    <row r="58" spans="1:12" ht="15" x14ac:dyDescent="0.25">
      <c r="A58" s="23"/>
      <c r="B58" s="15"/>
      <c r="C58" s="11"/>
      <c r="D58" s="7" t="s">
        <v>31</v>
      </c>
      <c r="E58" s="42" t="s">
        <v>50</v>
      </c>
      <c r="F58" s="43">
        <v>70</v>
      </c>
      <c r="G58" s="58">
        <v>6.2463999999999995</v>
      </c>
      <c r="H58" s="58">
        <v>4.1842000000000006</v>
      </c>
      <c r="I58" s="58">
        <v>28.457999999999998</v>
      </c>
      <c r="J58" s="58">
        <v>177.03579999999999</v>
      </c>
      <c r="K58" s="44">
        <v>300</v>
      </c>
      <c r="L58" s="58">
        <v>7.5858400000000001</v>
      </c>
    </row>
    <row r="59" spans="1:12" ht="15" x14ac:dyDescent="0.25">
      <c r="A59" s="23"/>
      <c r="B59" s="15"/>
      <c r="C59" s="11"/>
      <c r="D59" s="6"/>
      <c r="E59" s="42"/>
      <c r="F59" s="43"/>
      <c r="G59" s="58"/>
      <c r="H59" s="58"/>
      <c r="I59" s="58"/>
      <c r="J59" s="58"/>
      <c r="K59" s="44"/>
      <c r="L59" s="58"/>
    </row>
    <row r="60" spans="1:12" ht="15" x14ac:dyDescent="0.25">
      <c r="A60" s="23"/>
      <c r="B60" s="15"/>
      <c r="C60" s="11"/>
      <c r="D60" s="6"/>
      <c r="E60" s="42"/>
      <c r="F60" s="43"/>
      <c r="G60" s="58"/>
      <c r="H60" s="58"/>
      <c r="I60" s="58"/>
      <c r="J60" s="58"/>
      <c r="K60" s="44"/>
      <c r="L60" s="58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535</v>
      </c>
      <c r="G61" s="59">
        <f t="shared" ref="G61" si="18">SUM(G52:G60)</f>
        <v>26.026399999999995</v>
      </c>
      <c r="H61" s="59">
        <f t="shared" ref="H61" si="19">SUM(H52:H60)</f>
        <v>17.069199999999999</v>
      </c>
      <c r="I61" s="59">
        <f t="shared" ref="I61" si="20">SUM(I52:I60)</f>
        <v>106.988</v>
      </c>
      <c r="J61" s="59">
        <f t="shared" ref="J61:L61" si="21">SUM(J52:J60)</f>
        <v>679.0157999999999</v>
      </c>
      <c r="K61" s="25"/>
      <c r="L61" s="59">
        <f t="shared" si="21"/>
        <v>46.14023511111111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995</v>
      </c>
      <c r="G62" s="66">
        <f t="shared" ref="G62" si="22">G51+G61</f>
        <v>57.526399999999995</v>
      </c>
      <c r="H62" s="66">
        <f t="shared" ref="H62" si="23">H51+H61</f>
        <v>52.009200000000007</v>
      </c>
      <c r="I62" s="66">
        <f t="shared" ref="I62" si="24">I51+I61</f>
        <v>177.49799999999999</v>
      </c>
      <c r="J62" s="66">
        <f t="shared" ref="J62:L62" si="25">J51+J61</f>
        <v>1279.1358</v>
      </c>
      <c r="K62" s="32"/>
      <c r="L62" s="66">
        <f t="shared" si="25"/>
        <v>114.63046802359503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57">
        <v>7.44</v>
      </c>
      <c r="H63" s="57">
        <v>8.07</v>
      </c>
      <c r="I63" s="57">
        <v>35.28</v>
      </c>
      <c r="J63" s="57">
        <v>243.92</v>
      </c>
      <c r="K63" s="41">
        <v>99</v>
      </c>
      <c r="L63" s="57">
        <v>11.5085</v>
      </c>
    </row>
    <row r="64" spans="1:12" ht="15" x14ac:dyDescent="0.25">
      <c r="A64" s="23"/>
      <c r="B64" s="15"/>
      <c r="C64" s="11"/>
      <c r="D64" s="6"/>
      <c r="E64" s="42"/>
      <c r="F64" s="43"/>
      <c r="G64" s="58"/>
      <c r="H64" s="58"/>
      <c r="I64" s="58"/>
      <c r="J64" s="58"/>
      <c r="K64" s="44"/>
      <c r="L64" s="58"/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58">
        <v>0</v>
      </c>
      <c r="H65" s="58">
        <v>0</v>
      </c>
      <c r="I65" s="58">
        <v>14.97</v>
      </c>
      <c r="J65" s="58">
        <v>57</v>
      </c>
      <c r="K65" s="44">
        <v>375</v>
      </c>
      <c r="L65" s="58">
        <v>1.4008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58">
        <v>1.7</v>
      </c>
      <c r="H66" s="58">
        <v>15.1</v>
      </c>
      <c r="I66" s="58">
        <v>10.26</v>
      </c>
      <c r="J66" s="58">
        <v>183.6</v>
      </c>
      <c r="K66" s="44">
        <v>344</v>
      </c>
      <c r="L66" s="58">
        <v>10.3636</v>
      </c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200</v>
      </c>
      <c r="G67" s="58">
        <v>0.4</v>
      </c>
      <c r="H67" s="58">
        <v>0.4</v>
      </c>
      <c r="I67" s="58">
        <v>10.8</v>
      </c>
      <c r="J67" s="58">
        <v>51.7</v>
      </c>
      <c r="K67" s="44"/>
      <c r="L67" s="58">
        <v>29</v>
      </c>
    </row>
    <row r="68" spans="1:12" ht="15" x14ac:dyDescent="0.25">
      <c r="A68" s="23"/>
      <c r="B68" s="15"/>
      <c r="C68" s="11"/>
      <c r="D68" s="7" t="s">
        <v>52</v>
      </c>
      <c r="E68" s="42" t="s">
        <v>75</v>
      </c>
      <c r="F68" s="43">
        <v>40</v>
      </c>
      <c r="G68" s="58">
        <v>2.2719999999999998</v>
      </c>
      <c r="H68" s="58">
        <v>9.5280000000000005</v>
      </c>
      <c r="I68" s="58">
        <v>22.624000000000002</v>
      </c>
      <c r="J68" s="58">
        <v>184.12</v>
      </c>
      <c r="K68" s="44"/>
      <c r="L68" s="58">
        <v>8.16</v>
      </c>
    </row>
    <row r="69" spans="1:12" ht="15" x14ac:dyDescent="0.25">
      <c r="A69" s="23"/>
      <c r="B69" s="15"/>
      <c r="C69" s="11"/>
      <c r="D69" s="6"/>
      <c r="E69" s="42"/>
      <c r="F69" s="43"/>
      <c r="G69" s="58"/>
      <c r="H69" s="58"/>
      <c r="I69" s="58"/>
      <c r="J69" s="58"/>
      <c r="K69" s="44"/>
      <c r="L69" s="58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59">
        <f t="shared" ref="G70" si="26">SUM(G63:G69)</f>
        <v>11.812000000000001</v>
      </c>
      <c r="H70" s="59">
        <f t="shared" ref="H70" si="27">SUM(H63:H69)</f>
        <v>33.097999999999999</v>
      </c>
      <c r="I70" s="59">
        <f t="shared" ref="I70" si="28">SUM(I63:I69)</f>
        <v>93.933999999999997</v>
      </c>
      <c r="J70" s="59">
        <f t="shared" ref="J70:L70" si="29">SUM(J63:J69)</f>
        <v>720.34</v>
      </c>
      <c r="K70" s="25"/>
      <c r="L70" s="59">
        <f t="shared" si="29"/>
        <v>60.432900000000004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58"/>
      <c r="H71" s="58"/>
      <c r="I71" s="58"/>
      <c r="J71" s="58"/>
      <c r="K71" s="44"/>
      <c r="L71" s="58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58"/>
      <c r="H72" s="58"/>
      <c r="I72" s="58"/>
      <c r="J72" s="58"/>
      <c r="K72" s="44"/>
      <c r="L72" s="58"/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100</v>
      </c>
      <c r="G73" s="58">
        <v>12.02</v>
      </c>
      <c r="H73" s="58">
        <v>10.6</v>
      </c>
      <c r="I73" s="58">
        <v>3.36</v>
      </c>
      <c r="J73" s="58">
        <v>160.37</v>
      </c>
      <c r="K73" s="44">
        <v>246</v>
      </c>
      <c r="L73" s="58">
        <v>54.192</v>
      </c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100</v>
      </c>
      <c r="G74" s="58">
        <v>8.77</v>
      </c>
      <c r="H74" s="58">
        <v>9.35</v>
      </c>
      <c r="I74" s="58">
        <v>57.93</v>
      </c>
      <c r="J74" s="58">
        <v>336.51</v>
      </c>
      <c r="K74" s="44">
        <v>202</v>
      </c>
      <c r="L74" s="58">
        <v>4.2279999999999998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58">
        <v>0.25</v>
      </c>
      <c r="H75" s="58">
        <v>0.01</v>
      </c>
      <c r="I75" s="58">
        <v>10.39</v>
      </c>
      <c r="J75" s="58">
        <v>43.9</v>
      </c>
      <c r="K75" s="44">
        <v>377</v>
      </c>
      <c r="L75" s="58">
        <v>3.5728</v>
      </c>
    </row>
    <row r="76" spans="1:12" ht="15" x14ac:dyDescent="0.25">
      <c r="A76" s="23"/>
      <c r="B76" s="15"/>
      <c r="C76" s="11"/>
      <c r="D76" s="7" t="s">
        <v>31</v>
      </c>
      <c r="E76" s="42" t="s">
        <v>74</v>
      </c>
      <c r="F76" s="43">
        <v>60</v>
      </c>
      <c r="G76" s="58">
        <v>4.37</v>
      </c>
      <c r="H76" s="58">
        <v>7.07</v>
      </c>
      <c r="I76" s="58">
        <v>36.799999999999997</v>
      </c>
      <c r="J76" s="58">
        <v>228.2</v>
      </c>
      <c r="K76" s="44">
        <v>282</v>
      </c>
      <c r="L76" s="58">
        <v>8.806948055555555</v>
      </c>
    </row>
    <row r="77" spans="1:12" ht="15" x14ac:dyDescent="0.25">
      <c r="A77" s="23"/>
      <c r="B77" s="15"/>
      <c r="C77" s="11"/>
      <c r="D77" s="7" t="s">
        <v>31</v>
      </c>
      <c r="E77" s="42" t="s">
        <v>51</v>
      </c>
      <c r="F77" s="43">
        <v>40</v>
      </c>
      <c r="G77" s="58">
        <v>3.2</v>
      </c>
      <c r="H77" s="58">
        <v>0.32000000000000006</v>
      </c>
      <c r="I77" s="58">
        <v>19.600000000000001</v>
      </c>
      <c r="J77" s="58">
        <v>94</v>
      </c>
      <c r="K77" s="44"/>
      <c r="L77" s="58">
        <v>3.08</v>
      </c>
    </row>
    <row r="78" spans="1:12" ht="15" x14ac:dyDescent="0.25">
      <c r="A78" s="23"/>
      <c r="B78" s="15"/>
      <c r="C78" s="11"/>
      <c r="D78" s="6"/>
      <c r="E78" s="42"/>
      <c r="F78" s="43"/>
      <c r="G78" s="58"/>
      <c r="H78" s="58"/>
      <c r="I78" s="58"/>
      <c r="J78" s="58"/>
      <c r="K78" s="44"/>
      <c r="L78" s="58"/>
    </row>
    <row r="79" spans="1:12" ht="15" x14ac:dyDescent="0.25">
      <c r="A79" s="23"/>
      <c r="B79" s="15"/>
      <c r="C79" s="11"/>
      <c r="D79" s="6"/>
      <c r="E79" s="42"/>
      <c r="F79" s="43"/>
      <c r="G79" s="58"/>
      <c r="H79" s="58"/>
      <c r="I79" s="58"/>
      <c r="J79" s="58"/>
      <c r="K79" s="44"/>
      <c r="L79" s="58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500</v>
      </c>
      <c r="G80" s="59">
        <f t="shared" ref="G80" si="30">SUM(G71:G79)</f>
        <v>28.61</v>
      </c>
      <c r="H80" s="59">
        <f t="shared" ref="H80" si="31">SUM(H71:H79)</f>
        <v>27.35</v>
      </c>
      <c r="I80" s="59">
        <f t="shared" ref="I80" si="32">SUM(I71:I79)</f>
        <v>128.08000000000001</v>
      </c>
      <c r="J80" s="59">
        <f t="shared" ref="J80:L80" si="33">SUM(J71:J79)</f>
        <v>862.98</v>
      </c>
      <c r="K80" s="25"/>
      <c r="L80" s="59">
        <f t="shared" si="33"/>
        <v>73.879748055555552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1180</v>
      </c>
      <c r="G81" s="66">
        <f t="shared" ref="G81" si="34">G70+G80</f>
        <v>40.421999999999997</v>
      </c>
      <c r="H81" s="66">
        <f t="shared" ref="H81" si="35">H70+H80</f>
        <v>60.448</v>
      </c>
      <c r="I81" s="66">
        <f t="shared" ref="I81" si="36">I70+I80</f>
        <v>222.01400000000001</v>
      </c>
      <c r="J81" s="66">
        <f t="shared" ref="J81:L81" si="37">J70+J80</f>
        <v>1583.3200000000002</v>
      </c>
      <c r="K81" s="32"/>
      <c r="L81" s="66">
        <f t="shared" si="37"/>
        <v>134.31264805555554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57">
        <v>5.5840000000000005</v>
      </c>
      <c r="H82" s="57">
        <v>6.12</v>
      </c>
      <c r="I82" s="57">
        <v>19.728000000000002</v>
      </c>
      <c r="J82" s="57">
        <v>156.07999999999998</v>
      </c>
      <c r="K82" s="41">
        <v>45</v>
      </c>
      <c r="L82" s="57">
        <v>11.03956</v>
      </c>
    </row>
    <row r="83" spans="1:12" ht="15" x14ac:dyDescent="0.25">
      <c r="A83" s="23"/>
      <c r="B83" s="15"/>
      <c r="C83" s="11"/>
      <c r="D83" s="6"/>
      <c r="E83" s="42"/>
      <c r="F83" s="43"/>
      <c r="G83" s="58"/>
      <c r="H83" s="58"/>
      <c r="I83" s="58"/>
      <c r="J83" s="58"/>
      <c r="K83" s="44"/>
      <c r="L83" s="58"/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58">
        <v>0</v>
      </c>
      <c r="H84" s="58">
        <v>0</v>
      </c>
      <c r="I84" s="58">
        <v>14.97</v>
      </c>
      <c r="J84" s="58">
        <v>57</v>
      </c>
      <c r="K84" s="44">
        <v>375</v>
      </c>
      <c r="L84" s="58">
        <v>1.4008</v>
      </c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40</v>
      </c>
      <c r="G85" s="58">
        <v>4.9000000000000004</v>
      </c>
      <c r="H85" s="58">
        <v>11.55</v>
      </c>
      <c r="I85" s="58">
        <v>17.100000000000001</v>
      </c>
      <c r="J85" s="58">
        <v>193</v>
      </c>
      <c r="K85" s="44">
        <v>3</v>
      </c>
      <c r="L85" s="58">
        <v>13.635</v>
      </c>
    </row>
    <row r="86" spans="1:12" ht="15" x14ac:dyDescent="0.25">
      <c r="A86" s="23"/>
      <c r="B86" s="15"/>
      <c r="C86" s="11"/>
      <c r="D86" s="7" t="s">
        <v>24</v>
      </c>
      <c r="E86" s="42" t="s">
        <v>77</v>
      </c>
      <c r="F86" s="43">
        <v>150</v>
      </c>
      <c r="G86" s="58">
        <v>1.2000000000000002</v>
      </c>
      <c r="H86" s="58">
        <v>0.30000000000000004</v>
      </c>
      <c r="I86" s="58">
        <v>8.1000000000000014</v>
      </c>
      <c r="J86" s="58">
        <v>57</v>
      </c>
      <c r="K86" s="44"/>
      <c r="L86" s="58">
        <v>42.75</v>
      </c>
    </row>
    <row r="87" spans="1:12" ht="15" x14ac:dyDescent="0.25">
      <c r="A87" s="23"/>
      <c r="B87" s="15"/>
      <c r="C87" s="11"/>
      <c r="D87" s="6"/>
      <c r="E87" s="42"/>
      <c r="F87" s="43"/>
      <c r="G87" s="58"/>
      <c r="H87" s="58"/>
      <c r="I87" s="58"/>
      <c r="J87" s="58"/>
      <c r="K87" s="44"/>
      <c r="L87" s="58"/>
    </row>
    <row r="88" spans="1:12" ht="15" x14ac:dyDescent="0.25">
      <c r="A88" s="23"/>
      <c r="B88" s="15"/>
      <c r="C88" s="11"/>
      <c r="D88" s="6"/>
      <c r="E88" s="42"/>
      <c r="F88" s="43"/>
      <c r="G88" s="58"/>
      <c r="H88" s="58"/>
      <c r="I88" s="58"/>
      <c r="J88" s="58"/>
      <c r="K88" s="44"/>
      <c r="L88" s="58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59">
        <f t="shared" ref="G89" si="38">SUM(G82:G88)</f>
        <v>11.684000000000001</v>
      </c>
      <c r="H89" s="59">
        <f t="shared" ref="H89" si="39">SUM(H82:H88)</f>
        <v>17.970000000000002</v>
      </c>
      <c r="I89" s="59">
        <f t="shared" ref="I89" si="40">SUM(I82:I88)</f>
        <v>59.898000000000003</v>
      </c>
      <c r="J89" s="59">
        <f t="shared" ref="J89:L89" si="41">SUM(J82:J88)</f>
        <v>463.08</v>
      </c>
      <c r="K89" s="25"/>
      <c r="L89" s="59">
        <f t="shared" si="41"/>
        <v>68.825360000000003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58"/>
      <c r="H90" s="58"/>
      <c r="I90" s="58"/>
      <c r="J90" s="58"/>
      <c r="K90" s="44"/>
      <c r="L90" s="58"/>
    </row>
    <row r="91" spans="1:12" ht="15" x14ac:dyDescent="0.25">
      <c r="A91" s="23"/>
      <c r="B91" s="15"/>
      <c r="C91" s="11"/>
      <c r="D91" s="7" t="s">
        <v>28</v>
      </c>
      <c r="E91" s="42" t="s">
        <v>78</v>
      </c>
      <c r="F91" s="43">
        <v>75</v>
      </c>
      <c r="G91" s="58">
        <v>12.44</v>
      </c>
      <c r="H91" s="58">
        <v>9.24</v>
      </c>
      <c r="I91" s="58">
        <v>12.56</v>
      </c>
      <c r="J91" s="58">
        <v>183</v>
      </c>
      <c r="K91" s="44">
        <v>268</v>
      </c>
      <c r="L91" s="58">
        <v>18.705577777777776</v>
      </c>
    </row>
    <row r="92" spans="1:12" ht="15" x14ac:dyDescent="0.25">
      <c r="A92" s="23"/>
      <c r="B92" s="15"/>
      <c r="C92" s="11"/>
      <c r="D92" s="7" t="s">
        <v>28</v>
      </c>
      <c r="E92" s="42" t="s">
        <v>48</v>
      </c>
      <c r="F92" s="43">
        <v>50</v>
      </c>
      <c r="G92" s="58">
        <v>0.27</v>
      </c>
      <c r="H92" s="58">
        <v>1.835</v>
      </c>
      <c r="I92" s="58">
        <v>2.62</v>
      </c>
      <c r="J92" s="58">
        <v>28.08</v>
      </c>
      <c r="K92" s="44">
        <v>246</v>
      </c>
      <c r="L92" s="58">
        <v>4.8175671428571425</v>
      </c>
    </row>
    <row r="93" spans="1:12" ht="15" x14ac:dyDescent="0.25">
      <c r="A93" s="23"/>
      <c r="B93" s="15"/>
      <c r="C93" s="11"/>
      <c r="D93" s="7" t="s">
        <v>29</v>
      </c>
      <c r="E93" s="42" t="s">
        <v>79</v>
      </c>
      <c r="F93" s="43">
        <v>100</v>
      </c>
      <c r="G93" s="58">
        <v>5.75</v>
      </c>
      <c r="H93" s="58">
        <v>4.0599999999999996</v>
      </c>
      <c r="I93" s="58">
        <v>25.76</v>
      </c>
      <c r="J93" s="58">
        <v>162.5</v>
      </c>
      <c r="K93" s="44">
        <v>171</v>
      </c>
      <c r="L93" s="58">
        <v>5.6907200000000007</v>
      </c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200</v>
      </c>
      <c r="G94" s="58">
        <v>1</v>
      </c>
      <c r="H94" s="58">
        <v>0</v>
      </c>
      <c r="I94" s="58">
        <v>24.2</v>
      </c>
      <c r="J94" s="58">
        <v>100</v>
      </c>
      <c r="K94" s="44"/>
      <c r="L94" s="58">
        <v>14.36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40</v>
      </c>
      <c r="G95" s="58">
        <v>3.2</v>
      </c>
      <c r="H95" s="58">
        <v>0.32000000000000006</v>
      </c>
      <c r="I95" s="58">
        <v>19.600000000000001</v>
      </c>
      <c r="J95" s="58">
        <v>94</v>
      </c>
      <c r="K95" s="44"/>
      <c r="L95" s="58">
        <v>3.08</v>
      </c>
    </row>
    <row r="96" spans="1:12" ht="15" x14ac:dyDescent="0.25">
      <c r="A96" s="23"/>
      <c r="B96" s="15"/>
      <c r="C96" s="11"/>
      <c r="D96" s="7" t="s">
        <v>31</v>
      </c>
      <c r="E96" s="42" t="s">
        <v>60</v>
      </c>
      <c r="F96" s="43">
        <v>60</v>
      </c>
      <c r="G96" s="58">
        <v>7.08</v>
      </c>
      <c r="H96" s="58">
        <v>2.63</v>
      </c>
      <c r="I96" s="58">
        <v>41.81</v>
      </c>
      <c r="J96" s="58">
        <v>219.07</v>
      </c>
      <c r="K96" s="44">
        <v>299</v>
      </c>
      <c r="L96" s="58">
        <v>6.5997105111111116</v>
      </c>
    </row>
    <row r="97" spans="1:12" ht="15" x14ac:dyDescent="0.25">
      <c r="A97" s="23"/>
      <c r="B97" s="15"/>
      <c r="C97" s="11"/>
      <c r="D97" s="6"/>
      <c r="E97" s="42"/>
      <c r="F97" s="43"/>
      <c r="G97" s="58"/>
      <c r="H97" s="58"/>
      <c r="I97" s="58"/>
      <c r="J97" s="58"/>
      <c r="K97" s="44"/>
      <c r="L97" s="58"/>
    </row>
    <row r="98" spans="1:12" ht="15" x14ac:dyDescent="0.25">
      <c r="A98" s="23"/>
      <c r="B98" s="15"/>
      <c r="C98" s="11"/>
      <c r="D98" s="6"/>
      <c r="E98" s="42"/>
      <c r="F98" s="43"/>
      <c r="G98" s="58"/>
      <c r="H98" s="58"/>
      <c r="I98" s="58"/>
      <c r="J98" s="58"/>
      <c r="K98" s="44"/>
      <c r="L98" s="58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525</v>
      </c>
      <c r="G99" s="59">
        <f t="shared" ref="G99" si="42">SUM(G90:G98)</f>
        <v>29.740000000000002</v>
      </c>
      <c r="H99" s="59">
        <f t="shared" ref="H99" si="43">SUM(H90:H98)</f>
        <v>18.084999999999997</v>
      </c>
      <c r="I99" s="59">
        <f t="shared" ref="I99" si="44">SUM(I90:I98)</f>
        <v>126.55000000000001</v>
      </c>
      <c r="J99" s="59">
        <f t="shared" ref="J99:L99" si="45">SUM(J90:J98)</f>
        <v>786.64999999999986</v>
      </c>
      <c r="K99" s="25"/>
      <c r="L99" s="59">
        <f t="shared" si="45"/>
        <v>53.253575431746029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1115</v>
      </c>
      <c r="G100" s="66">
        <f t="shared" ref="G100" si="46">G89+G99</f>
        <v>41.424000000000007</v>
      </c>
      <c r="H100" s="66">
        <f t="shared" ref="H100" si="47">H89+H99</f>
        <v>36.055</v>
      </c>
      <c r="I100" s="66">
        <f t="shared" ref="I100" si="48">I89+I99</f>
        <v>186.44800000000001</v>
      </c>
      <c r="J100" s="66">
        <f t="shared" ref="J100:L100" si="49">J89+J99</f>
        <v>1249.7299999999998</v>
      </c>
      <c r="K100" s="32"/>
      <c r="L100" s="66">
        <f t="shared" si="49"/>
        <v>122.07893543174603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57">
        <v>6.55</v>
      </c>
      <c r="H101" s="57">
        <v>8.33</v>
      </c>
      <c r="I101" s="57">
        <v>35.090000000000003</v>
      </c>
      <c r="J101" s="57">
        <v>241.11</v>
      </c>
      <c r="K101" s="41">
        <v>93</v>
      </c>
      <c r="L101" s="57">
        <v>11.881720000000001</v>
      </c>
    </row>
    <row r="102" spans="1:12" ht="15" x14ac:dyDescent="0.25">
      <c r="A102" s="23"/>
      <c r="B102" s="15"/>
      <c r="C102" s="11"/>
      <c r="D102" s="6"/>
      <c r="E102" s="42"/>
      <c r="F102" s="43"/>
      <c r="G102" s="58"/>
      <c r="H102" s="58"/>
      <c r="I102" s="58"/>
      <c r="J102" s="58"/>
      <c r="K102" s="44"/>
      <c r="L102" s="58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58">
        <v>3.52</v>
      </c>
      <c r="H103" s="58">
        <v>3.72</v>
      </c>
      <c r="I103" s="58">
        <v>25.49</v>
      </c>
      <c r="J103" s="58">
        <v>145.19999999999999</v>
      </c>
      <c r="K103" s="44">
        <v>382</v>
      </c>
      <c r="L103" s="58">
        <v>8.7759999999999998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40</v>
      </c>
      <c r="G104" s="58">
        <v>4.9000000000000004</v>
      </c>
      <c r="H104" s="58">
        <v>11.55</v>
      </c>
      <c r="I104" s="58">
        <v>17.100000000000001</v>
      </c>
      <c r="J104" s="58">
        <v>193</v>
      </c>
      <c r="K104" s="44">
        <v>3</v>
      </c>
      <c r="L104" s="58">
        <v>13.635</v>
      </c>
    </row>
    <row r="105" spans="1:12" ht="15" x14ac:dyDescent="0.25">
      <c r="A105" s="23"/>
      <c r="B105" s="15"/>
      <c r="C105" s="11"/>
      <c r="D105" s="7" t="s">
        <v>24</v>
      </c>
      <c r="E105" s="42" t="s">
        <v>82</v>
      </c>
      <c r="F105" s="43">
        <v>200</v>
      </c>
      <c r="G105" s="58">
        <v>3</v>
      </c>
      <c r="H105" s="58">
        <v>1</v>
      </c>
      <c r="I105" s="58">
        <v>42</v>
      </c>
      <c r="J105" s="58">
        <v>192</v>
      </c>
      <c r="K105" s="44"/>
      <c r="L105" s="58">
        <v>26</v>
      </c>
    </row>
    <row r="106" spans="1:12" ht="15" x14ac:dyDescent="0.25">
      <c r="A106" s="23"/>
      <c r="B106" s="15"/>
      <c r="C106" s="11"/>
      <c r="D106" s="6"/>
      <c r="E106" s="42"/>
      <c r="F106" s="43"/>
      <c r="G106" s="58"/>
      <c r="H106" s="58"/>
      <c r="I106" s="58"/>
      <c r="J106" s="58"/>
      <c r="K106" s="44"/>
      <c r="L106" s="58"/>
    </row>
    <row r="107" spans="1:12" ht="15" x14ac:dyDescent="0.25">
      <c r="A107" s="23"/>
      <c r="B107" s="15"/>
      <c r="C107" s="11"/>
      <c r="D107" s="6"/>
      <c r="E107" s="42"/>
      <c r="F107" s="43"/>
      <c r="G107" s="58"/>
      <c r="H107" s="58"/>
      <c r="I107" s="58"/>
      <c r="J107" s="58"/>
      <c r="K107" s="44"/>
      <c r="L107" s="58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59">
        <f t="shared" ref="G108:J108" si="50">SUM(G101:G107)</f>
        <v>17.97</v>
      </c>
      <c r="H108" s="59">
        <f t="shared" si="50"/>
        <v>24.6</v>
      </c>
      <c r="I108" s="59">
        <f t="shared" si="50"/>
        <v>119.68</v>
      </c>
      <c r="J108" s="59">
        <f t="shared" si="50"/>
        <v>771.31</v>
      </c>
      <c r="K108" s="25"/>
      <c r="L108" s="59">
        <f t="shared" ref="L108" si="51">SUM(L101:L107)</f>
        <v>60.292720000000003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100</v>
      </c>
      <c r="G109" s="58">
        <v>0.72</v>
      </c>
      <c r="H109" s="58">
        <v>10.06</v>
      </c>
      <c r="I109" s="58">
        <v>2.48</v>
      </c>
      <c r="J109" s="58">
        <v>103.46</v>
      </c>
      <c r="K109" s="44">
        <v>14</v>
      </c>
      <c r="L109" s="58">
        <v>13.277970555555555</v>
      </c>
    </row>
    <row r="110" spans="1:12" ht="15" x14ac:dyDescent="0.25">
      <c r="A110" s="23"/>
      <c r="B110" s="15"/>
      <c r="C110" s="11"/>
      <c r="D110" s="7" t="s">
        <v>28</v>
      </c>
      <c r="E110" s="42" t="s">
        <v>57</v>
      </c>
      <c r="F110" s="43">
        <v>70</v>
      </c>
      <c r="G110" s="58">
        <v>6.62</v>
      </c>
      <c r="H110" s="58">
        <v>16.04</v>
      </c>
      <c r="I110" s="58">
        <v>1.57</v>
      </c>
      <c r="J110" s="58">
        <v>179.72</v>
      </c>
      <c r="K110" s="44">
        <v>185</v>
      </c>
      <c r="L110" s="58">
        <v>15.552</v>
      </c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50</v>
      </c>
      <c r="G111" s="58">
        <v>0.27</v>
      </c>
      <c r="H111" s="58">
        <v>1.835</v>
      </c>
      <c r="I111" s="58">
        <v>2.62</v>
      </c>
      <c r="J111" s="58">
        <v>28.08</v>
      </c>
      <c r="K111" s="44">
        <v>246</v>
      </c>
      <c r="L111" s="58">
        <v>7.6152014285714289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100</v>
      </c>
      <c r="G112" s="58">
        <v>2.4</v>
      </c>
      <c r="H112" s="58">
        <v>2.88</v>
      </c>
      <c r="I112" s="58">
        <v>25.02</v>
      </c>
      <c r="J112" s="58">
        <v>135.69999999999999</v>
      </c>
      <c r="K112" s="44">
        <v>171</v>
      </c>
      <c r="L112" s="58">
        <v>4.4942333333333329</v>
      </c>
    </row>
    <row r="113" spans="1:12" ht="15" x14ac:dyDescent="0.25">
      <c r="A113" s="23"/>
      <c r="B113" s="15"/>
      <c r="C113" s="11"/>
      <c r="D113" s="7" t="s">
        <v>30</v>
      </c>
      <c r="E113" s="42" t="s">
        <v>59</v>
      </c>
      <c r="F113" s="43">
        <v>150</v>
      </c>
      <c r="G113" s="58">
        <v>0.25</v>
      </c>
      <c r="H113" s="58">
        <v>0.01</v>
      </c>
      <c r="I113" s="58">
        <v>10.39</v>
      </c>
      <c r="J113" s="58">
        <v>43.9</v>
      </c>
      <c r="K113" s="44">
        <v>377</v>
      </c>
      <c r="L113" s="58">
        <v>3.5728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40</v>
      </c>
      <c r="G114" s="58">
        <v>3.2</v>
      </c>
      <c r="H114" s="58">
        <v>0.32000000000000006</v>
      </c>
      <c r="I114" s="58">
        <v>19.600000000000001</v>
      </c>
      <c r="J114" s="58">
        <v>94</v>
      </c>
      <c r="K114" s="44"/>
      <c r="L114" s="58">
        <v>3.08</v>
      </c>
    </row>
    <row r="115" spans="1:12" ht="15" x14ac:dyDescent="0.25">
      <c r="A115" s="23"/>
      <c r="B115" s="15"/>
      <c r="C115" s="11"/>
      <c r="D115" s="7" t="s">
        <v>31</v>
      </c>
      <c r="E115" s="42" t="s">
        <v>74</v>
      </c>
      <c r="F115" s="43">
        <v>60</v>
      </c>
      <c r="G115" s="58">
        <v>4.37</v>
      </c>
      <c r="H115" s="58">
        <v>7.07</v>
      </c>
      <c r="I115" s="58">
        <v>36.799999999999997</v>
      </c>
      <c r="J115" s="58">
        <v>228.2</v>
      </c>
      <c r="K115" s="44">
        <v>282</v>
      </c>
      <c r="L115" s="58">
        <v>8.806948055555555</v>
      </c>
    </row>
    <row r="116" spans="1:12" ht="15" x14ac:dyDescent="0.25">
      <c r="A116" s="23"/>
      <c r="B116" s="15"/>
      <c r="C116" s="11"/>
      <c r="D116" s="6"/>
      <c r="E116" s="42"/>
      <c r="F116" s="43"/>
      <c r="G116" s="58"/>
      <c r="H116" s="58"/>
      <c r="I116" s="58"/>
      <c r="J116" s="58"/>
      <c r="K116" s="44"/>
      <c r="L116" s="58"/>
    </row>
    <row r="117" spans="1:12" ht="15" x14ac:dyDescent="0.25">
      <c r="A117" s="23"/>
      <c r="B117" s="15"/>
      <c r="C117" s="11"/>
      <c r="D117" s="6"/>
      <c r="E117" s="42"/>
      <c r="F117" s="43"/>
      <c r="G117" s="58"/>
      <c r="H117" s="58"/>
      <c r="I117" s="58"/>
      <c r="J117" s="58"/>
      <c r="K117" s="44"/>
      <c r="L117" s="58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570</v>
      </c>
      <c r="G118" s="59">
        <f t="shared" ref="G118:J118" si="52">SUM(G109:G117)</f>
        <v>17.830000000000002</v>
      </c>
      <c r="H118" s="59">
        <f t="shared" si="52"/>
        <v>38.215000000000003</v>
      </c>
      <c r="I118" s="59">
        <f t="shared" si="52"/>
        <v>98.47999999999999</v>
      </c>
      <c r="J118" s="59">
        <f t="shared" si="52"/>
        <v>813.06</v>
      </c>
      <c r="K118" s="25"/>
      <c r="L118" s="59">
        <f t="shared" ref="L118" si="53">SUM(L109:L117)</f>
        <v>56.399153373015878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1210</v>
      </c>
      <c r="G119" s="66">
        <f t="shared" ref="G119" si="54">G108+G118</f>
        <v>35.799999999999997</v>
      </c>
      <c r="H119" s="66">
        <f t="shared" ref="H119" si="55">H108+H118</f>
        <v>62.815000000000005</v>
      </c>
      <c r="I119" s="66">
        <f t="shared" ref="I119" si="56">I108+I118</f>
        <v>218.16</v>
      </c>
      <c r="J119" s="66">
        <f t="shared" ref="J119:L119" si="57">J108+J118</f>
        <v>1584.37</v>
      </c>
      <c r="K119" s="32"/>
      <c r="L119" s="66">
        <f t="shared" si="57"/>
        <v>116.69187337301588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57">
        <v>6.55</v>
      </c>
      <c r="H120" s="57">
        <v>8.33</v>
      </c>
      <c r="I120" s="57">
        <v>35.090000000000003</v>
      </c>
      <c r="J120" s="57">
        <v>241.11</v>
      </c>
      <c r="K120" s="41">
        <v>93</v>
      </c>
      <c r="L120" s="57">
        <v>12.5261</v>
      </c>
    </row>
    <row r="121" spans="1:12" ht="15" x14ac:dyDescent="0.25">
      <c r="A121" s="14"/>
      <c r="B121" s="15"/>
      <c r="C121" s="11"/>
      <c r="D121" s="6"/>
      <c r="E121" s="42"/>
      <c r="F121" s="43"/>
      <c r="G121" s="58"/>
      <c r="H121" s="58"/>
      <c r="I121" s="58"/>
      <c r="J121" s="58"/>
      <c r="K121" s="44"/>
      <c r="L121" s="58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58">
        <v>1.4</v>
      </c>
      <c r="H122" s="58">
        <v>1.6</v>
      </c>
      <c r="I122" s="58">
        <v>17.350000000000001</v>
      </c>
      <c r="J122" s="58">
        <v>89.32</v>
      </c>
      <c r="K122" s="44">
        <v>258</v>
      </c>
      <c r="L122" s="58">
        <v>4.9705000000000004</v>
      </c>
    </row>
    <row r="123" spans="1:12" ht="15" x14ac:dyDescent="0.25">
      <c r="A123" s="14"/>
      <c r="B123" s="15"/>
      <c r="C123" s="11"/>
      <c r="D123" s="7" t="s">
        <v>23</v>
      </c>
      <c r="E123" s="42" t="s">
        <v>84</v>
      </c>
      <c r="F123" s="43">
        <v>75</v>
      </c>
      <c r="G123" s="58">
        <v>8.1649999999999991</v>
      </c>
      <c r="H123" s="58">
        <v>12.35</v>
      </c>
      <c r="I123" s="58">
        <v>20.7775</v>
      </c>
      <c r="J123" s="58">
        <v>228.79</v>
      </c>
      <c r="K123" s="44"/>
      <c r="L123" s="58">
        <v>17.07</v>
      </c>
    </row>
    <row r="124" spans="1:12" ht="15" x14ac:dyDescent="0.25">
      <c r="A124" s="14"/>
      <c r="B124" s="15"/>
      <c r="C124" s="11"/>
      <c r="D124" s="69" t="s">
        <v>26</v>
      </c>
      <c r="E124" s="42" t="s">
        <v>86</v>
      </c>
      <c r="F124" s="43">
        <v>40</v>
      </c>
      <c r="G124" s="58">
        <v>12.7</v>
      </c>
      <c r="H124" s="58">
        <v>11.5</v>
      </c>
      <c r="I124" s="58">
        <v>0.7</v>
      </c>
      <c r="J124" s="58">
        <v>157</v>
      </c>
      <c r="K124" s="44"/>
      <c r="L124" s="58">
        <v>7.4899999999999993</v>
      </c>
    </row>
    <row r="125" spans="1:12" ht="15" x14ac:dyDescent="0.25">
      <c r="A125" s="14"/>
      <c r="B125" s="15"/>
      <c r="C125" s="11"/>
      <c r="D125" s="69" t="s">
        <v>52</v>
      </c>
      <c r="E125" s="42" t="s">
        <v>75</v>
      </c>
      <c r="F125" s="43">
        <v>40</v>
      </c>
      <c r="G125" s="58">
        <v>2.2719999999999998</v>
      </c>
      <c r="H125" s="58">
        <v>9.5280000000000005</v>
      </c>
      <c r="I125" s="58">
        <v>22.624000000000002</v>
      </c>
      <c r="J125" s="58">
        <v>184.12</v>
      </c>
      <c r="K125" s="44"/>
      <c r="L125" s="58">
        <v>8.16</v>
      </c>
    </row>
    <row r="126" spans="1:12" ht="15" x14ac:dyDescent="0.25">
      <c r="A126" s="14"/>
      <c r="B126" s="15"/>
      <c r="C126" s="11"/>
      <c r="D126" s="6"/>
      <c r="E126" s="42"/>
      <c r="F126" s="43"/>
      <c r="G126" s="58"/>
      <c r="H126" s="58"/>
      <c r="I126" s="58"/>
      <c r="J126" s="58"/>
      <c r="K126" s="44"/>
      <c r="L126" s="58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59">
        <f t="shared" ref="G127:J127" si="58">SUM(G120:G126)</f>
        <v>31.086999999999996</v>
      </c>
      <c r="H127" s="59">
        <f t="shared" si="58"/>
        <v>43.308</v>
      </c>
      <c r="I127" s="59">
        <f t="shared" si="58"/>
        <v>96.541500000000013</v>
      </c>
      <c r="J127" s="59">
        <f t="shared" si="58"/>
        <v>900.34</v>
      </c>
      <c r="K127" s="25"/>
      <c r="L127" s="59">
        <f t="shared" ref="L127" si="59">SUM(L120:L126)</f>
        <v>50.2166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100</v>
      </c>
      <c r="G128" s="58">
        <v>0.84</v>
      </c>
      <c r="H128" s="58">
        <v>5.0599999999999996</v>
      </c>
      <c r="I128" s="58">
        <v>5.32</v>
      </c>
      <c r="J128" s="58">
        <v>70.02</v>
      </c>
      <c r="K128" s="44">
        <v>4</v>
      </c>
      <c r="L128" s="58">
        <v>6.1192555555555552</v>
      </c>
    </row>
    <row r="129" spans="1:12" ht="15" x14ac:dyDescent="0.25">
      <c r="A129" s="14"/>
      <c r="B129" s="15"/>
      <c r="C129" s="11"/>
      <c r="D129" s="7" t="s">
        <v>28</v>
      </c>
      <c r="E129" s="42" t="s">
        <v>78</v>
      </c>
      <c r="F129" s="43">
        <v>75</v>
      </c>
      <c r="G129" s="58">
        <v>12.44</v>
      </c>
      <c r="H129" s="58">
        <v>9.24</v>
      </c>
      <c r="I129" s="58">
        <v>12.56</v>
      </c>
      <c r="J129" s="58">
        <v>183</v>
      </c>
      <c r="K129" s="44">
        <v>268</v>
      </c>
      <c r="L129" s="58">
        <v>18.705577777777776</v>
      </c>
    </row>
    <row r="130" spans="1:12" ht="15" x14ac:dyDescent="0.25">
      <c r="A130" s="14"/>
      <c r="B130" s="15"/>
      <c r="C130" s="11"/>
      <c r="D130" s="7" t="s">
        <v>28</v>
      </c>
      <c r="E130" s="42" t="s">
        <v>48</v>
      </c>
      <c r="F130" s="43">
        <v>50</v>
      </c>
      <c r="G130" s="58">
        <v>0.27</v>
      </c>
      <c r="H130" s="58">
        <v>1.835</v>
      </c>
      <c r="I130" s="58">
        <v>2.62</v>
      </c>
      <c r="J130" s="58">
        <v>28.08</v>
      </c>
      <c r="K130" s="44">
        <v>246</v>
      </c>
      <c r="L130" s="58">
        <v>4.8175671428571425</v>
      </c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100</v>
      </c>
      <c r="G131" s="58">
        <v>8.77</v>
      </c>
      <c r="H131" s="58">
        <v>9.35</v>
      </c>
      <c r="I131" s="58">
        <v>57.93</v>
      </c>
      <c r="J131" s="58">
        <v>336.51</v>
      </c>
      <c r="K131" s="44">
        <v>202</v>
      </c>
      <c r="L131" s="58">
        <v>4.2279999999999998</v>
      </c>
    </row>
    <row r="132" spans="1:12" ht="15" x14ac:dyDescent="0.25">
      <c r="A132" s="14"/>
      <c r="B132" s="15"/>
      <c r="C132" s="11"/>
      <c r="D132" s="7" t="s">
        <v>30</v>
      </c>
      <c r="E132" s="42" t="s">
        <v>87</v>
      </c>
      <c r="F132" s="43">
        <v>200</v>
      </c>
      <c r="G132" s="58">
        <v>0.56000000000000005</v>
      </c>
      <c r="H132" s="58">
        <v>0</v>
      </c>
      <c r="I132" s="58">
        <v>27.89</v>
      </c>
      <c r="J132" s="58">
        <v>113.79</v>
      </c>
      <c r="K132" s="44">
        <v>255</v>
      </c>
      <c r="L132" s="58">
        <v>11.3035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40</v>
      </c>
      <c r="G133" s="58">
        <v>3.2</v>
      </c>
      <c r="H133" s="58">
        <v>0.32000000000000006</v>
      </c>
      <c r="I133" s="58">
        <v>19.600000000000001</v>
      </c>
      <c r="J133" s="58">
        <v>94</v>
      </c>
      <c r="K133" s="44"/>
      <c r="L133" s="58">
        <v>3.08</v>
      </c>
    </row>
    <row r="134" spans="1:12" ht="15" x14ac:dyDescent="0.25">
      <c r="A134" s="14"/>
      <c r="B134" s="15"/>
      <c r="C134" s="11"/>
      <c r="D134" s="7" t="s">
        <v>31</v>
      </c>
      <c r="E134" s="42" t="s">
        <v>50</v>
      </c>
      <c r="F134" s="43">
        <v>70</v>
      </c>
      <c r="G134" s="58">
        <v>6.2463999999999995</v>
      </c>
      <c r="H134" s="58">
        <v>4.1842000000000006</v>
      </c>
      <c r="I134" s="58">
        <v>28.457999999999998</v>
      </c>
      <c r="J134" s="58">
        <v>177.03579999999999</v>
      </c>
      <c r="K134" s="44">
        <v>300</v>
      </c>
      <c r="L134" s="58">
        <v>7.5858400000000001</v>
      </c>
    </row>
    <row r="135" spans="1:12" ht="15" x14ac:dyDescent="0.25">
      <c r="A135" s="14"/>
      <c r="B135" s="15"/>
      <c r="C135" s="11"/>
      <c r="D135" s="6"/>
      <c r="E135" s="42"/>
      <c r="F135" s="43"/>
      <c r="G135" s="58"/>
      <c r="H135" s="58"/>
      <c r="I135" s="58"/>
      <c r="J135" s="58"/>
      <c r="K135" s="44"/>
      <c r="L135" s="58"/>
    </row>
    <row r="136" spans="1:12" ht="15" x14ac:dyDescent="0.25">
      <c r="A136" s="14"/>
      <c r="B136" s="15"/>
      <c r="C136" s="11"/>
      <c r="D136" s="6"/>
      <c r="E136" s="42"/>
      <c r="F136" s="43"/>
      <c r="G136" s="58"/>
      <c r="H136" s="58"/>
      <c r="I136" s="58"/>
      <c r="J136" s="58"/>
      <c r="K136" s="44"/>
      <c r="L136" s="58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635</v>
      </c>
      <c r="G137" s="59">
        <f t="shared" ref="G137:J137" si="60">SUM(G128:G136)</f>
        <v>32.3264</v>
      </c>
      <c r="H137" s="59">
        <f t="shared" si="60"/>
        <v>29.9892</v>
      </c>
      <c r="I137" s="59">
        <f t="shared" si="60"/>
        <v>154.37800000000001</v>
      </c>
      <c r="J137" s="59">
        <f t="shared" si="60"/>
        <v>1002.4357999999999</v>
      </c>
      <c r="K137" s="25"/>
      <c r="L137" s="59">
        <f t="shared" ref="L137" si="61">SUM(L128:L136)</f>
        <v>55.839740476190471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1190</v>
      </c>
      <c r="G138" s="66">
        <f t="shared" ref="G138" si="62">G127+G137</f>
        <v>63.413399999999996</v>
      </c>
      <c r="H138" s="66">
        <f t="shared" ref="H138" si="63">H127+H137</f>
        <v>73.297200000000004</v>
      </c>
      <c r="I138" s="66">
        <f t="shared" ref="I138" si="64">I127+I137</f>
        <v>250.91950000000003</v>
      </c>
      <c r="J138" s="66">
        <f t="shared" ref="J138:L138" si="65">J127+J137</f>
        <v>1902.7757999999999</v>
      </c>
      <c r="K138" s="32"/>
      <c r="L138" s="66">
        <f t="shared" si="65"/>
        <v>106.05634047619047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200</v>
      </c>
      <c r="G139" s="57">
        <v>7.44</v>
      </c>
      <c r="H139" s="57">
        <v>8.07</v>
      </c>
      <c r="I139" s="57">
        <v>35.28</v>
      </c>
      <c r="J139" s="57">
        <v>243.92</v>
      </c>
      <c r="K139" s="41">
        <v>99</v>
      </c>
      <c r="L139" s="57">
        <v>11.5085</v>
      </c>
    </row>
    <row r="140" spans="1:12" ht="15" x14ac:dyDescent="0.25">
      <c r="A140" s="23"/>
      <c r="B140" s="15"/>
      <c r="C140" s="11"/>
      <c r="D140" s="6"/>
      <c r="E140" s="42"/>
      <c r="F140" s="43"/>
      <c r="G140" s="58"/>
      <c r="H140" s="58"/>
      <c r="I140" s="58"/>
      <c r="J140" s="58"/>
      <c r="K140" s="44"/>
      <c r="L140" s="58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58">
        <v>0.16</v>
      </c>
      <c r="H141" s="58">
        <v>0</v>
      </c>
      <c r="I141" s="58">
        <v>14.99</v>
      </c>
      <c r="J141" s="58">
        <v>60.64</v>
      </c>
      <c r="K141" s="44">
        <v>254</v>
      </c>
      <c r="L141" s="58">
        <v>7.5391840000000006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58">
        <v>1.7</v>
      </c>
      <c r="H142" s="58">
        <v>15.1</v>
      </c>
      <c r="I142" s="58">
        <v>10.26</v>
      </c>
      <c r="J142" s="58">
        <v>183.6</v>
      </c>
      <c r="K142" s="44">
        <v>344</v>
      </c>
      <c r="L142" s="58">
        <v>8.4320000000000004</v>
      </c>
    </row>
    <row r="143" spans="1:12" ht="15" x14ac:dyDescent="0.25">
      <c r="A143" s="23"/>
      <c r="B143" s="15"/>
      <c r="C143" s="11"/>
      <c r="D143" s="7" t="s">
        <v>24</v>
      </c>
      <c r="E143" s="42" t="s">
        <v>89</v>
      </c>
      <c r="F143" s="43">
        <v>200</v>
      </c>
      <c r="G143" s="58">
        <v>0.8</v>
      </c>
      <c r="H143" s="58">
        <v>0.8</v>
      </c>
      <c r="I143" s="58">
        <v>21.6</v>
      </c>
      <c r="J143" s="58">
        <v>103.4</v>
      </c>
      <c r="K143" s="44"/>
      <c r="L143" s="58">
        <v>29</v>
      </c>
    </row>
    <row r="144" spans="1:12" ht="15" x14ac:dyDescent="0.25">
      <c r="A144" s="23"/>
      <c r="B144" s="15"/>
      <c r="C144" s="11"/>
      <c r="D144" s="6"/>
      <c r="E144" s="42"/>
      <c r="F144" s="43"/>
      <c r="G144" s="58"/>
      <c r="H144" s="58"/>
      <c r="I144" s="58"/>
      <c r="J144" s="58"/>
      <c r="K144" s="44"/>
      <c r="L144" s="58"/>
    </row>
    <row r="145" spans="1:12" ht="15" x14ac:dyDescent="0.25">
      <c r="A145" s="23"/>
      <c r="B145" s="15"/>
      <c r="C145" s="11"/>
      <c r="D145" s="6"/>
      <c r="E145" s="42"/>
      <c r="F145" s="43"/>
      <c r="G145" s="58"/>
      <c r="H145" s="58"/>
      <c r="I145" s="58"/>
      <c r="J145" s="58"/>
      <c r="K145" s="44"/>
      <c r="L145" s="58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59">
        <f t="shared" ref="G146:J146" si="66">SUM(G139:G145)</f>
        <v>10.100000000000001</v>
      </c>
      <c r="H146" s="59">
        <f t="shared" si="66"/>
        <v>23.970000000000002</v>
      </c>
      <c r="I146" s="59">
        <f t="shared" si="66"/>
        <v>82.13</v>
      </c>
      <c r="J146" s="59">
        <f t="shared" si="66"/>
        <v>591.55999999999995</v>
      </c>
      <c r="K146" s="25"/>
      <c r="L146" s="59">
        <f t="shared" ref="L146" si="67">SUM(L139:L145)</f>
        <v>56.479683999999999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58"/>
      <c r="H147" s="58"/>
      <c r="I147" s="58"/>
      <c r="J147" s="58"/>
      <c r="K147" s="44"/>
      <c r="L147" s="58"/>
    </row>
    <row r="148" spans="1:12" ht="15" x14ac:dyDescent="0.25">
      <c r="A148" s="23"/>
      <c r="B148" s="15"/>
      <c r="C148" s="11"/>
      <c r="D148" s="7" t="s">
        <v>28</v>
      </c>
      <c r="E148" s="42" t="s">
        <v>67</v>
      </c>
      <c r="F148" s="43">
        <v>110</v>
      </c>
      <c r="G148" s="58">
        <v>8.8699999999999992</v>
      </c>
      <c r="H148" s="58">
        <v>9.83</v>
      </c>
      <c r="I148" s="58">
        <v>11.71</v>
      </c>
      <c r="J148" s="58">
        <v>171</v>
      </c>
      <c r="K148" s="44">
        <v>279</v>
      </c>
      <c r="L148" s="58">
        <v>20.175077777777776</v>
      </c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>
        <v>50</v>
      </c>
      <c r="G149" s="58">
        <v>0.27</v>
      </c>
      <c r="H149" s="58">
        <v>1.835</v>
      </c>
      <c r="I149" s="58">
        <v>2.62</v>
      </c>
      <c r="J149" s="58">
        <v>28.08</v>
      </c>
      <c r="K149" s="44">
        <v>246</v>
      </c>
      <c r="L149" s="58">
        <v>3.4109560317460312</v>
      </c>
    </row>
    <row r="150" spans="1:12" ht="15" x14ac:dyDescent="0.25">
      <c r="A150" s="23"/>
      <c r="B150" s="15"/>
      <c r="C150" s="11"/>
      <c r="D150" s="7" t="s">
        <v>29</v>
      </c>
      <c r="E150" s="42" t="s">
        <v>66</v>
      </c>
      <c r="F150" s="43">
        <v>100</v>
      </c>
      <c r="G150" s="58">
        <v>3.2</v>
      </c>
      <c r="H150" s="58">
        <v>5.2</v>
      </c>
      <c r="I150" s="58">
        <v>22.88</v>
      </c>
      <c r="J150" s="58">
        <v>151.36000000000001</v>
      </c>
      <c r="K150" s="44">
        <v>128</v>
      </c>
      <c r="L150" s="58">
        <v>8.4566160000000004</v>
      </c>
    </row>
    <row r="151" spans="1:12" ht="15" x14ac:dyDescent="0.25">
      <c r="A151" s="23"/>
      <c r="B151" s="15"/>
      <c r="C151" s="11"/>
      <c r="D151" s="7" t="s">
        <v>30</v>
      </c>
      <c r="E151" s="42" t="s">
        <v>90</v>
      </c>
      <c r="F151" s="43">
        <v>150</v>
      </c>
      <c r="G151" s="58">
        <v>4.1999999999999993</v>
      </c>
      <c r="H151" s="58">
        <v>3.75</v>
      </c>
      <c r="I151" s="58">
        <v>6.75</v>
      </c>
      <c r="J151" s="58">
        <v>84.75</v>
      </c>
      <c r="K151" s="44"/>
      <c r="L151" s="58">
        <v>9.9659999999999993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40</v>
      </c>
      <c r="G152" s="58">
        <v>3.2</v>
      </c>
      <c r="H152" s="58">
        <v>0.32000000000000006</v>
      </c>
      <c r="I152" s="58">
        <v>19.600000000000001</v>
      </c>
      <c r="J152" s="58">
        <v>94</v>
      </c>
      <c r="K152" s="44"/>
      <c r="L152" s="58">
        <v>3.08</v>
      </c>
    </row>
    <row r="153" spans="1:12" ht="15" x14ac:dyDescent="0.25">
      <c r="A153" s="23"/>
      <c r="B153" s="15"/>
      <c r="C153" s="11"/>
      <c r="D153" s="7" t="s">
        <v>31</v>
      </c>
      <c r="E153" s="42" t="s">
        <v>60</v>
      </c>
      <c r="F153" s="43">
        <v>60</v>
      </c>
      <c r="G153" s="58">
        <v>7.08</v>
      </c>
      <c r="H153" s="58">
        <v>2.63</v>
      </c>
      <c r="I153" s="58">
        <v>41.81</v>
      </c>
      <c r="J153" s="58">
        <v>219.07</v>
      </c>
      <c r="K153" s="44">
        <v>299</v>
      </c>
      <c r="L153" s="58">
        <v>6.5997105111111116</v>
      </c>
    </row>
    <row r="154" spans="1:12" ht="15" x14ac:dyDescent="0.25">
      <c r="A154" s="23"/>
      <c r="B154" s="15"/>
      <c r="C154" s="11"/>
      <c r="D154" s="6"/>
      <c r="E154" s="42"/>
      <c r="F154" s="43"/>
      <c r="G154" s="58"/>
      <c r="H154" s="58"/>
      <c r="I154" s="58"/>
      <c r="J154" s="58"/>
      <c r="K154" s="44"/>
      <c r="L154" s="58"/>
    </row>
    <row r="155" spans="1:12" ht="15" x14ac:dyDescent="0.25">
      <c r="A155" s="23"/>
      <c r="B155" s="15"/>
      <c r="C155" s="11"/>
      <c r="D155" s="6"/>
      <c r="E155" s="42"/>
      <c r="F155" s="43"/>
      <c r="G155" s="58"/>
      <c r="H155" s="58"/>
      <c r="I155" s="58"/>
      <c r="J155" s="58"/>
      <c r="K155" s="44"/>
      <c r="L155" s="58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510</v>
      </c>
      <c r="G156" s="59">
        <f t="shared" ref="G156:J156" si="68">SUM(G147:G155)</f>
        <v>26.82</v>
      </c>
      <c r="H156" s="59">
        <f t="shared" si="68"/>
        <v>23.564999999999998</v>
      </c>
      <c r="I156" s="59">
        <f t="shared" si="68"/>
        <v>105.37</v>
      </c>
      <c r="J156" s="59">
        <f t="shared" si="68"/>
        <v>748.26</v>
      </c>
      <c r="K156" s="25"/>
      <c r="L156" s="59">
        <f t="shared" ref="L156" si="69">SUM(L147:L155)</f>
        <v>51.688360320634921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1150</v>
      </c>
      <c r="G157" s="66">
        <f t="shared" ref="G157" si="70">G146+G156</f>
        <v>36.92</v>
      </c>
      <c r="H157" s="66">
        <f t="shared" ref="H157" si="71">H146+H156</f>
        <v>47.534999999999997</v>
      </c>
      <c r="I157" s="66">
        <f t="shared" ref="I157" si="72">I146+I156</f>
        <v>187.5</v>
      </c>
      <c r="J157" s="66">
        <f t="shared" ref="J157:L157" si="73">J146+J156</f>
        <v>1339.82</v>
      </c>
      <c r="K157" s="32"/>
      <c r="L157" s="66">
        <f t="shared" si="73"/>
        <v>108.16804432063492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200</v>
      </c>
      <c r="G158" s="57">
        <v>6.33</v>
      </c>
      <c r="H158" s="57">
        <v>8.9</v>
      </c>
      <c r="I158" s="57">
        <v>25.49</v>
      </c>
      <c r="J158" s="57">
        <v>207.38</v>
      </c>
      <c r="K158" s="41">
        <v>100</v>
      </c>
      <c r="L158" s="57">
        <v>11.2425</v>
      </c>
    </row>
    <row r="159" spans="1:12" ht="15" x14ac:dyDescent="0.25">
      <c r="A159" s="23"/>
      <c r="B159" s="15"/>
      <c r="C159" s="11"/>
      <c r="D159" s="6"/>
      <c r="E159" s="42"/>
      <c r="F159" s="43"/>
      <c r="G159" s="58"/>
      <c r="H159" s="58"/>
      <c r="I159" s="58"/>
      <c r="J159" s="58"/>
      <c r="K159" s="44"/>
      <c r="L159" s="58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58">
        <v>1.4</v>
      </c>
      <c r="H160" s="58">
        <v>1.6</v>
      </c>
      <c r="I160" s="58">
        <v>17.350000000000001</v>
      </c>
      <c r="J160" s="58">
        <v>89.32</v>
      </c>
      <c r="K160" s="44">
        <v>258</v>
      </c>
      <c r="L160" s="58">
        <v>4.9705000000000004</v>
      </c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40</v>
      </c>
      <c r="G161" s="58">
        <v>4.9000000000000004</v>
      </c>
      <c r="H161" s="58">
        <v>11.55</v>
      </c>
      <c r="I161" s="58">
        <v>17.100000000000001</v>
      </c>
      <c r="J161" s="58">
        <v>193</v>
      </c>
      <c r="K161" s="44">
        <v>3</v>
      </c>
      <c r="L161" s="58">
        <v>13.635</v>
      </c>
    </row>
    <row r="162" spans="1:12" ht="15" x14ac:dyDescent="0.25">
      <c r="A162" s="23"/>
      <c r="B162" s="15"/>
      <c r="C162" s="11"/>
      <c r="D162" s="7" t="s">
        <v>24</v>
      </c>
      <c r="E162" s="42" t="s">
        <v>65</v>
      </c>
      <c r="F162" s="43">
        <v>80</v>
      </c>
      <c r="G162" s="58">
        <v>0.64000000000000012</v>
      </c>
      <c r="H162" s="58">
        <v>0.32000000000000006</v>
      </c>
      <c r="I162" s="58">
        <v>6.48</v>
      </c>
      <c r="J162" s="58">
        <v>37.6</v>
      </c>
      <c r="K162" s="44"/>
      <c r="L162" s="58">
        <v>15.2</v>
      </c>
    </row>
    <row r="163" spans="1:12" ht="15" x14ac:dyDescent="0.25">
      <c r="A163" s="23"/>
      <c r="B163" s="15"/>
      <c r="C163" s="11"/>
      <c r="D163" s="6"/>
      <c r="E163" s="42"/>
      <c r="F163" s="43"/>
      <c r="G163" s="58"/>
      <c r="H163" s="58"/>
      <c r="I163" s="58"/>
      <c r="J163" s="58"/>
      <c r="K163" s="44"/>
      <c r="L163" s="58"/>
    </row>
    <row r="164" spans="1:12" ht="15" x14ac:dyDescent="0.25">
      <c r="A164" s="23"/>
      <c r="B164" s="15"/>
      <c r="C164" s="11"/>
      <c r="D164" s="6"/>
      <c r="E164" s="42"/>
      <c r="F164" s="43"/>
      <c r="G164" s="58"/>
      <c r="H164" s="58"/>
      <c r="I164" s="58"/>
      <c r="J164" s="58"/>
      <c r="K164" s="44"/>
      <c r="L164" s="58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59">
        <f t="shared" ref="G165:J165" si="74">SUM(G158:G164)</f>
        <v>13.270000000000001</v>
      </c>
      <c r="H165" s="59">
        <f t="shared" si="74"/>
        <v>22.37</v>
      </c>
      <c r="I165" s="59">
        <f t="shared" si="74"/>
        <v>66.42</v>
      </c>
      <c r="J165" s="59">
        <f t="shared" si="74"/>
        <v>527.29999999999995</v>
      </c>
      <c r="K165" s="25"/>
      <c r="L165" s="59">
        <f t="shared" ref="L165" si="75">SUM(L158:L164)</f>
        <v>45.048000000000002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62</v>
      </c>
      <c r="F166" s="43">
        <v>60</v>
      </c>
      <c r="G166" s="58">
        <v>1.49</v>
      </c>
      <c r="H166" s="58">
        <v>0.81</v>
      </c>
      <c r="I166" s="58">
        <v>5.83</v>
      </c>
      <c r="J166" s="58">
        <v>78</v>
      </c>
      <c r="K166" s="44"/>
      <c r="L166" s="58">
        <v>8.7720000000000002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58"/>
      <c r="H167" s="58"/>
      <c r="I167" s="58"/>
      <c r="J167" s="58"/>
      <c r="K167" s="44"/>
      <c r="L167" s="58"/>
    </row>
    <row r="168" spans="1:12" ht="15" x14ac:dyDescent="0.25">
      <c r="A168" s="23"/>
      <c r="B168" s="15"/>
      <c r="C168" s="11"/>
      <c r="D168" s="7" t="s">
        <v>28</v>
      </c>
      <c r="E168" s="42" t="s">
        <v>92</v>
      </c>
      <c r="F168" s="43">
        <v>150</v>
      </c>
      <c r="G168" s="58">
        <v>20.3</v>
      </c>
      <c r="H168" s="58">
        <v>17</v>
      </c>
      <c r="I168" s="58">
        <v>35.69</v>
      </c>
      <c r="J168" s="58">
        <v>377</v>
      </c>
      <c r="K168" s="44">
        <v>291</v>
      </c>
      <c r="L168" s="58">
        <v>49.693987301587299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58"/>
      <c r="H169" s="58"/>
      <c r="I169" s="58"/>
      <c r="J169" s="58"/>
      <c r="K169" s="44"/>
      <c r="L169" s="58"/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58">
        <v>0.25</v>
      </c>
      <c r="H170" s="58">
        <v>0.01</v>
      </c>
      <c r="I170" s="58">
        <v>10.39</v>
      </c>
      <c r="J170" s="58">
        <v>43.9</v>
      </c>
      <c r="K170" s="44">
        <v>377</v>
      </c>
      <c r="L170" s="58">
        <v>3.5728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40</v>
      </c>
      <c r="G171" s="58">
        <v>3.2</v>
      </c>
      <c r="H171" s="58">
        <v>0.32000000000000006</v>
      </c>
      <c r="I171" s="58">
        <v>19.600000000000001</v>
      </c>
      <c r="J171" s="58">
        <v>94</v>
      </c>
      <c r="K171" s="44"/>
      <c r="L171" s="58">
        <v>3.08</v>
      </c>
    </row>
    <row r="172" spans="1:12" ht="15" x14ac:dyDescent="0.25">
      <c r="A172" s="23"/>
      <c r="B172" s="15"/>
      <c r="C172" s="11"/>
      <c r="D172" s="7" t="s">
        <v>32</v>
      </c>
      <c r="E172" s="42" t="s">
        <v>74</v>
      </c>
      <c r="F172" s="43">
        <v>60</v>
      </c>
      <c r="G172" s="58">
        <v>4.37</v>
      </c>
      <c r="H172" s="58">
        <v>7.07</v>
      </c>
      <c r="I172" s="58">
        <v>36.799999999999997</v>
      </c>
      <c r="J172" s="58">
        <v>228.2</v>
      </c>
      <c r="K172" s="44">
        <v>282</v>
      </c>
      <c r="L172" s="58">
        <v>3.4309799999999995</v>
      </c>
    </row>
    <row r="173" spans="1:12" ht="15" x14ac:dyDescent="0.25">
      <c r="A173" s="23"/>
      <c r="B173" s="15"/>
      <c r="C173" s="11"/>
      <c r="D173" s="6"/>
      <c r="E173" s="42"/>
      <c r="F173" s="43"/>
      <c r="G173" s="58"/>
      <c r="H173" s="58"/>
      <c r="I173" s="58"/>
      <c r="J173" s="58"/>
      <c r="K173" s="44"/>
      <c r="L173" s="58"/>
    </row>
    <row r="174" spans="1:12" ht="15" x14ac:dyDescent="0.25">
      <c r="A174" s="23"/>
      <c r="B174" s="15"/>
      <c r="C174" s="11"/>
      <c r="D174" s="6"/>
      <c r="E174" s="42"/>
      <c r="F174" s="43"/>
      <c r="G174" s="58"/>
      <c r="H174" s="58"/>
      <c r="I174" s="58"/>
      <c r="J174" s="58"/>
      <c r="K174" s="44"/>
      <c r="L174" s="58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510</v>
      </c>
      <c r="G175" s="59">
        <f t="shared" ref="G175:J175" si="76">SUM(G166:G174)</f>
        <v>29.61</v>
      </c>
      <c r="H175" s="59">
        <f t="shared" si="76"/>
        <v>25.21</v>
      </c>
      <c r="I175" s="59">
        <f t="shared" si="76"/>
        <v>108.30999999999999</v>
      </c>
      <c r="J175" s="59">
        <f t="shared" si="76"/>
        <v>821.09999999999991</v>
      </c>
      <c r="K175" s="25"/>
      <c r="L175" s="59">
        <f t="shared" ref="L175" si="77">SUM(L166:L174)</f>
        <v>68.549767301587309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1030</v>
      </c>
      <c r="G176" s="66">
        <f t="shared" ref="G176" si="78">G165+G175</f>
        <v>42.88</v>
      </c>
      <c r="H176" s="66">
        <f t="shared" ref="H176" si="79">H165+H175</f>
        <v>47.58</v>
      </c>
      <c r="I176" s="66">
        <f t="shared" ref="I176" si="80">I165+I175</f>
        <v>174.73</v>
      </c>
      <c r="J176" s="66">
        <f t="shared" ref="J176:L176" si="81">J165+J175</f>
        <v>1348.3999999999999</v>
      </c>
      <c r="K176" s="32"/>
      <c r="L176" s="66">
        <f t="shared" si="81"/>
        <v>113.59776730158731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200</v>
      </c>
      <c r="G177" s="57">
        <v>5.12</v>
      </c>
      <c r="H177" s="57">
        <v>6.62</v>
      </c>
      <c r="I177" s="57">
        <v>32.61</v>
      </c>
      <c r="J177" s="57">
        <v>210.13</v>
      </c>
      <c r="K177" s="41">
        <v>105</v>
      </c>
      <c r="L177" s="57">
        <v>12.444865333333333</v>
      </c>
    </row>
    <row r="178" spans="1:12" ht="15" x14ac:dyDescent="0.25">
      <c r="A178" s="23"/>
      <c r="B178" s="15"/>
      <c r="C178" s="11"/>
      <c r="D178" s="6"/>
      <c r="E178" s="42"/>
      <c r="F178" s="43"/>
      <c r="G178" s="58"/>
      <c r="H178" s="58"/>
      <c r="I178" s="58"/>
      <c r="J178" s="58"/>
      <c r="K178" s="44"/>
      <c r="L178" s="58"/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58">
        <v>0</v>
      </c>
      <c r="H179" s="58">
        <v>0</v>
      </c>
      <c r="I179" s="58">
        <v>14.97</v>
      </c>
      <c r="J179" s="58">
        <v>57</v>
      </c>
      <c r="K179" s="44">
        <v>375</v>
      </c>
      <c r="L179" s="58">
        <v>1.4008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58">
        <v>1.7</v>
      </c>
      <c r="H180" s="58">
        <v>15.1</v>
      </c>
      <c r="I180" s="58">
        <v>10.26</v>
      </c>
      <c r="J180" s="58">
        <v>183.6</v>
      </c>
      <c r="K180" s="44">
        <v>344</v>
      </c>
      <c r="L180" s="58">
        <v>8.4320000000000004</v>
      </c>
    </row>
    <row r="181" spans="1:12" ht="15" x14ac:dyDescent="0.25">
      <c r="A181" s="23"/>
      <c r="B181" s="15"/>
      <c r="C181" s="11"/>
      <c r="D181" s="7" t="s">
        <v>24</v>
      </c>
      <c r="E181" s="42" t="s">
        <v>93</v>
      </c>
      <c r="F181" s="43">
        <v>200</v>
      </c>
      <c r="G181" s="58">
        <v>2.0249999999999999</v>
      </c>
      <c r="H181" s="58">
        <v>0.45</v>
      </c>
      <c r="I181" s="58">
        <v>18.224999999999998</v>
      </c>
      <c r="J181" s="58">
        <v>96.6</v>
      </c>
      <c r="K181" s="44"/>
      <c r="L181" s="58">
        <v>47.25</v>
      </c>
    </row>
    <row r="182" spans="1:12" ht="15" x14ac:dyDescent="0.25">
      <c r="A182" s="23"/>
      <c r="B182" s="15"/>
      <c r="C182" s="11"/>
      <c r="D182" s="6"/>
      <c r="E182" s="42"/>
      <c r="F182" s="43"/>
      <c r="G182" s="58"/>
      <c r="H182" s="58"/>
      <c r="I182" s="58"/>
      <c r="J182" s="58"/>
      <c r="K182" s="44"/>
      <c r="L182" s="58"/>
    </row>
    <row r="183" spans="1:12" ht="15" x14ac:dyDescent="0.25">
      <c r="A183" s="23"/>
      <c r="B183" s="15"/>
      <c r="C183" s="11"/>
      <c r="D183" s="6"/>
      <c r="E183" s="42"/>
      <c r="F183" s="43"/>
      <c r="G183" s="58"/>
      <c r="H183" s="58"/>
      <c r="I183" s="58"/>
      <c r="J183" s="58"/>
      <c r="K183" s="44"/>
      <c r="L183" s="58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59">
        <f t="shared" ref="G184:J184" si="82">SUM(G177:G183)</f>
        <v>8.8450000000000006</v>
      </c>
      <c r="H184" s="59">
        <f t="shared" si="82"/>
        <v>22.169999999999998</v>
      </c>
      <c r="I184" s="59">
        <f t="shared" si="82"/>
        <v>76.064999999999998</v>
      </c>
      <c r="J184" s="59">
        <f t="shared" si="82"/>
        <v>547.33000000000004</v>
      </c>
      <c r="K184" s="25"/>
      <c r="L184" s="59">
        <f t="shared" ref="L184" si="83">SUM(L177:L183)</f>
        <v>69.527665333333331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58"/>
      <c r="H185" s="58"/>
      <c r="I185" s="58"/>
      <c r="J185" s="58"/>
      <c r="K185" s="44"/>
      <c r="L185" s="58"/>
    </row>
    <row r="186" spans="1:12" ht="15" x14ac:dyDescent="0.25">
      <c r="A186" s="23"/>
      <c r="B186" s="15"/>
      <c r="C186" s="11"/>
      <c r="D186" s="7" t="s">
        <v>28</v>
      </c>
      <c r="E186" s="42" t="s">
        <v>46</v>
      </c>
      <c r="F186" s="43">
        <v>75</v>
      </c>
      <c r="G186" s="58">
        <v>13.87</v>
      </c>
      <c r="H186" s="58">
        <v>7.85</v>
      </c>
      <c r="I186" s="58">
        <v>6.53</v>
      </c>
      <c r="J186" s="58">
        <v>150</v>
      </c>
      <c r="K186" s="44">
        <v>234</v>
      </c>
      <c r="L186" s="58">
        <v>18.620977777777778</v>
      </c>
    </row>
    <row r="187" spans="1:12" ht="15" x14ac:dyDescent="0.25">
      <c r="A187" s="23"/>
      <c r="B187" s="15"/>
      <c r="C187" s="11"/>
      <c r="D187" s="7" t="s">
        <v>28</v>
      </c>
      <c r="E187" s="42" t="s">
        <v>61</v>
      </c>
      <c r="F187" s="43">
        <v>50</v>
      </c>
      <c r="G187" s="58">
        <v>0.27</v>
      </c>
      <c r="H187" s="58">
        <v>1.835</v>
      </c>
      <c r="I187" s="58">
        <v>2.62</v>
      </c>
      <c r="J187" s="58">
        <v>28.08</v>
      </c>
      <c r="K187" s="44">
        <v>246</v>
      </c>
      <c r="L187" s="58">
        <v>3.4109560317460312</v>
      </c>
    </row>
    <row r="188" spans="1:12" ht="15" x14ac:dyDescent="0.25">
      <c r="A188" s="23"/>
      <c r="B188" s="15"/>
      <c r="C188" s="11"/>
      <c r="D188" s="7" t="s">
        <v>29</v>
      </c>
      <c r="E188" s="42" t="s">
        <v>79</v>
      </c>
      <c r="F188" s="43">
        <v>100</v>
      </c>
      <c r="G188" s="58">
        <v>5.75</v>
      </c>
      <c r="H188" s="58">
        <v>4.0599999999999996</v>
      </c>
      <c r="I188" s="58">
        <v>25.76</v>
      </c>
      <c r="J188" s="58">
        <v>162.5</v>
      </c>
      <c r="K188" s="44">
        <v>171</v>
      </c>
      <c r="L188" s="58">
        <v>5.6907200000000007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58">
        <v>0.16</v>
      </c>
      <c r="H189" s="58">
        <v>0</v>
      </c>
      <c r="I189" s="58">
        <v>14.99</v>
      </c>
      <c r="J189" s="58">
        <v>60.64</v>
      </c>
      <c r="K189" s="44">
        <v>254</v>
      </c>
      <c r="L189" s="58">
        <v>8.5993999999999993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40</v>
      </c>
      <c r="G190" s="58">
        <v>3.2</v>
      </c>
      <c r="H190" s="58">
        <v>0.32000000000000006</v>
      </c>
      <c r="I190" s="58">
        <v>19.600000000000001</v>
      </c>
      <c r="J190" s="58">
        <v>94</v>
      </c>
      <c r="K190" s="44"/>
      <c r="L190" s="58">
        <v>3.08</v>
      </c>
    </row>
    <row r="191" spans="1:12" ht="15" x14ac:dyDescent="0.25">
      <c r="A191" s="23"/>
      <c r="B191" s="15"/>
      <c r="C191" s="11"/>
      <c r="D191" s="7" t="s">
        <v>31</v>
      </c>
      <c r="E191" s="42" t="s">
        <v>60</v>
      </c>
      <c r="F191" s="43">
        <v>60</v>
      </c>
      <c r="G191" s="58">
        <v>7.08</v>
      </c>
      <c r="H191" s="58">
        <v>2.63</v>
      </c>
      <c r="I191" s="58">
        <v>41.81</v>
      </c>
      <c r="J191" s="58">
        <v>219.07</v>
      </c>
      <c r="K191" s="44">
        <v>299</v>
      </c>
      <c r="L191" s="58">
        <v>6.5997105111111116</v>
      </c>
    </row>
    <row r="192" spans="1:12" ht="15" x14ac:dyDescent="0.25">
      <c r="A192" s="23"/>
      <c r="B192" s="15"/>
      <c r="C192" s="11"/>
      <c r="D192" s="6"/>
      <c r="E192" s="42"/>
      <c r="F192" s="43"/>
      <c r="G192" s="58"/>
      <c r="H192" s="58"/>
      <c r="I192" s="58"/>
      <c r="J192" s="58"/>
      <c r="K192" s="44"/>
      <c r="L192" s="58"/>
    </row>
    <row r="193" spans="1:12" ht="15" x14ac:dyDescent="0.25">
      <c r="A193" s="23"/>
      <c r="B193" s="15"/>
      <c r="C193" s="11"/>
      <c r="D193" s="6"/>
      <c r="E193" s="42"/>
      <c r="F193" s="43"/>
      <c r="G193" s="58"/>
      <c r="H193" s="58"/>
      <c r="I193" s="58"/>
      <c r="J193" s="58"/>
      <c r="K193" s="44"/>
      <c r="L193" s="58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525</v>
      </c>
      <c r="G194" s="59">
        <f t="shared" ref="G194:J194" si="84">SUM(G185:G193)</f>
        <v>30.33</v>
      </c>
      <c r="H194" s="59">
        <f t="shared" si="84"/>
        <v>16.694999999999997</v>
      </c>
      <c r="I194" s="59">
        <f t="shared" si="84"/>
        <v>111.31</v>
      </c>
      <c r="J194" s="59">
        <f t="shared" si="84"/>
        <v>714.29</v>
      </c>
      <c r="K194" s="25"/>
      <c r="L194" s="59">
        <f t="shared" ref="L194" si="85">SUM(L185:L193)</f>
        <v>46.001764320634919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1165</v>
      </c>
      <c r="G195" s="66">
        <f t="shared" ref="G195" si="86">G184+G194</f>
        <v>39.174999999999997</v>
      </c>
      <c r="H195" s="66">
        <f t="shared" ref="H195" si="87">H184+H194</f>
        <v>38.864999999999995</v>
      </c>
      <c r="I195" s="66">
        <f t="shared" ref="I195" si="88">I184+I194</f>
        <v>187.375</v>
      </c>
      <c r="J195" s="66">
        <f t="shared" ref="J195:L195" si="89">J184+J194</f>
        <v>1261.6199999999999</v>
      </c>
      <c r="K195" s="32"/>
      <c r="L195" s="66">
        <f t="shared" si="89"/>
        <v>115.52942965396825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1130.5</v>
      </c>
      <c r="G196" s="67">
        <f t="shared" ref="G196:J196" si="90">(G24+G43+G62+G81+G100+G119+G138+G157+G176+G195)/(IF(G24=0,0,1)+IF(G43=0,0,1)+IF(G62=0,0,1)+IF(G81=0,0,1)+IF(G100=0,0,1)+IF(G119=0,0,1)+IF(G138=0,0,1)+IF(G157=0,0,1)+IF(G176=0,0,1)+IF(G195=0,0,1))</f>
        <v>42.225120000000004</v>
      </c>
      <c r="H196" s="67">
        <f t="shared" si="90"/>
        <v>49.141759999999991</v>
      </c>
      <c r="I196" s="67">
        <f t="shared" si="90"/>
        <v>197.18225000000001</v>
      </c>
      <c r="J196" s="67">
        <f t="shared" si="90"/>
        <v>1397.0508399999999</v>
      </c>
      <c r="K196" s="34"/>
      <c r="L196" s="67">
        <f t="shared" ref="L196" si="91">(L24+L43+L62+L81+L100+L119+L138+L157+L176+L195)/(IF(L24=0,0,1)+IF(L43=0,0,1)+IF(L62=0,0,1)+IF(L81=0,0,1)+IF(L100=0,0,1)+IF(L119=0,0,1)+IF(L138=0,0,1)+IF(L157=0,0,1)+IF(L176=0,0,1)+IF(L195=0,0,1))</f>
        <v>114.07904362585157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2023-10-19T12:18:11Z</dcterms:modified>
</cp:coreProperties>
</file>